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'BoQ1'!$A$11:$BC$204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<sst xmlns="http://schemas.openxmlformats.org/spreadsheetml/2006/main" count="1421" uniqueCount="428">
  <si>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</si>
  <si>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</si>
  <si>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</si>
  <si>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</si>
  <si>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</si>
  <si>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</si>
  <si>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</si>
  <si>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</si>
  <si>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</si>
  <si>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</si>
  <si>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</si>
  <si>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</si>
  <si>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</si>
  <si>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</si>
  <si>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</si>
  <si>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</si>
  <si>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</si>
  <si>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</si>
  <si>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</si>
  <si>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</si>
  <si>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</si>
  <si>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</si>
  <si>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</si>
  <si>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</si>
  <si>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</si>
  <si>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</si>
  <si>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</si>
  <si>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</si>
  <si>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</si>
  <si>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</si>
  <si>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</si>
  <si>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</si>
  <si>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</si>
  <si>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</si>
  <si>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</si>
  <si>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</si>
  <si>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</si>
  <si>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</si>
  <si>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</si>
  <si>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</si>
  <si>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</si>
  <si>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</si>
  <si>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</si>
  <si>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</si>
  <si>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</si>
  <si>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</si>
  <si>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</si>
  <si>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</si>
  <si>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</si>
  <si>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</si>
  <si>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</si>
  <si>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</si>
  <si>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</si>
  <si>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</si>
  <si>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</si>
  <si>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</si>
  <si>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</si>
  <si>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</si>
  <si>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</si>
  <si>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</si>
  <si>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</si>
  <si>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</si>
  <si>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</si>
  <si>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</si>
  <si>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</si>
  <si>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</si>
  <si>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</si>
  <si>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</si>
  <si>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</si>
  <si>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</si>
  <si>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</si>
  <si>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</si>
  <si>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</si>
  <si>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</si>
  <si>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</si>
  <si>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</si>
  <si>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</si>
  <si>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</si>
  <si>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</si>
  <si>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</si>
  <si>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</si>
  <si>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</si>
  <si>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</si>
  <si>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</si>
  <si>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</si>
  <si>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</si>
  <si>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</si>
  <si>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</si>
  <si>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</si>
  <si>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</si>
  <si>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</si>
  <si>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</si>
  <si>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</si>
  <si>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</si>
  <si>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</si>
  <si>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</si>
  <si>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</si>
  <si>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</si>
  <si>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</si>
  <si>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</si>
  <si>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</si>
  <si>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</si>
  <si>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</si>
  <si>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</si>
  <si>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</si>
  <si>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</si>
  <si>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</si>
  <si>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</si>
  <si>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</si>
  <si>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</si>
  <si>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</si>
  <si>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</si>
  <si>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</si>
  <si>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</si>
  <si>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</si>
  <si>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</si>
  <si>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</si>
  <si>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</si>
  <si>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</si>
  <si>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</si>
  <si>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</si>
  <si>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</si>
  <si>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</si>
  <si>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</si>
  <si>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</si>
  <si>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</si>
  <si>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</si>
  <si>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</si>
  <si>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</si>
  <si>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</si>
  <si>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</si>
  <si>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</si>
  <si>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</si>
  <si>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</si>
  <si>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</si>
  <si>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</si>
  <si>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</si>
  <si>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</si>
  <si>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</si>
  <si>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</si>
  <si>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</si>
  <si>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</si>
  <si>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</si>
  <si>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</si>
  <si>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</si>
  <si>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</si>
  <si>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</si>
  <si>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</si>
  <si>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</si>
  <si>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</si>
  <si>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</si>
  <si>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</si>
  <si>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</si>
  <si>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</si>
  <si>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</si>
  <si>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</si>
  <si>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</si>
  <si>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</si>
  <si>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</si>
  <si>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</si>
  <si>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</si>
  <si>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</si>
  <si>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</si>
  <si>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</si>
  <si>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</si>
  <si>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</si>
  <si>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</si>
  <si>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</si>
  <si>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</si>
  <si>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</si>
  <si>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</si>
  <si>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</si>
  <si>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</si>
  <si>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</si>
  <si>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</si>
  <si>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</si>
  <si>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</si>
  <si>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</si>
  <si>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</si>
  <si>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</si>
  <si>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</si>
  <si>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</si>
  <si>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</si>
  <si>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</si>
  <si>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</si>
  <si>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</si>
  <si>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</si>
  <si>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</si>
  <si>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</si>
  <si>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</si>
  <si>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</si>
  <si>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</si>
  <si>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</si>
  <si>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</si>
  <si>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</si>
  <si>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</si>
  <si>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</si>
  <si>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</si>
  <si>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</si>
  <si>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</si>
  <si>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</si>
  <si>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</si>
  <si>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</si>
  <si>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</si>
  <si>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</si>
  <si>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</si>
  <si>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</si>
  <si>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</si>
  <si>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</si>
  <si>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</si>
  <si>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</si>
  <si>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</si>
  <si>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</si>
  <si>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</si>
  <si>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</si>
  <si>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</si>
  <si>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</si>
  <si>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</si>
  <si>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</si>
  <si>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</si>
  <si>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</si>
  <si>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</si>
  <si>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</si>
  <si>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</si>
  <si>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</si>
  <si>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</si>
  <si>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</si>
  <si>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</si>
  <si>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</si>
  <si>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</si>
  <si>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</si>
  <si>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</si>
  <si>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</si>
  <si>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</si>
  <si>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</si>
  <si>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</si>
  <si>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</si>
  <si>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</si>
  <si>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</si>
  <si>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</si>
  <si>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</si>
  <si>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</si>
  <si>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</si>
  <si>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Add for plaster drip course/ groove in plastered surface or moulding to R.C.C. projections.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</si>
  <si>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</si>
  <si>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</si>
  <si>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</si>
  <si>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</si>
  <si>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</si>
  <si>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</si>
  <si>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150x10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</si>
  <si>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</si>
  <si>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</si>
  <si>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</si>
  <si>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</si>
  <si>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</si>
  <si>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</si>
  <si>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</si>
  <si>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</si>
  <si>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</si>
  <si>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</si>
  <si>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</si>
  <si>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</si>
  <si>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</si>
  <si>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</si>
  <si>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</si>
  <si>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</si>
  <si>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</si>
  <si>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</si>
  <si>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</si>
  <si>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</si>
  <si>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</si>
  <si>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</si>
  <si>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Shoe (Plain)</t>
  </si>
  <si>
    <t>110 mm Shoe</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</si>
  <si>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</si>
  <si>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</si>
  <si>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</si>
  <si>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</si>
  <si>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</si>
  <si>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</si>
  <si>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</si>
  <si>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</si>
  <si>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</si>
  <si>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Renewing glass panes, with wooden fillets wherever necessary:</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</si>
  <si>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</si>
  <si>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</si>
  <si>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</si>
  <si>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</si>
  <si>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</si>
  <si>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</si>
  <si>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</si>
  <si>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</si>
  <si>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25 mm dia nominal bore</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</si>
  <si>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</si>
  <si>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</si>
  <si>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</si>
  <si>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</si>
  <si>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</si>
  <si>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</si>
  <si>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</si>
  <si>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</si>
  <si>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</si>
  <si>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</si>
  <si>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</si>
  <si>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</si>
  <si>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</si>
  <si>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</si>
  <si>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</si>
  <si>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</si>
  <si>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</si>
  <si>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</si>
  <si>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R.C.C Surface cleaning with wire brush and water.</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</si>
  <si>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</si>
  <si>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</si>
  <si>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waste 40 mm nominal bore for china sink or wash basin (L&amp;K) make.</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</si>
  <si>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</si>
  <si>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</si>
  <si>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brass water meter of approved quality . 25 mm nominal bore  (Detail of  cost of one nos.)    
</t>
  </si>
  <si>
    <t>per litre</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</si>
  <si>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</si>
  <si>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</si>
  <si>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</si>
  <si>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</si>
  <si>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</si>
  <si>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</si>
  <si>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</si>
  <si>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</si>
  <si>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</si>
  <si>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</si>
  <si>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</si>
  <si>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</si>
  <si>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</si>
  <si>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</si>
  <si>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</si>
  <si>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</si>
  <si>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</si>
  <si>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</si>
  <si>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</si>
  <si>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</si>
  <si>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</si>
  <si>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</si>
  <si>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</si>
  <si>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</si>
  <si>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</si>
  <si>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</si>
  <si>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</si>
  <si>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</si>
  <si>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</si>
  <si>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</si>
  <si>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</si>
  <si>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</si>
  <si>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</si>
  <si>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</si>
  <si>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</si>
  <si>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</si>
  <si>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</si>
  <si>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</si>
  <si>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</si>
  <si>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</si>
  <si>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</si>
  <si>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</si>
  <si>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</si>
  <si>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</si>
  <si>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</si>
  <si>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</si>
  <si>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</si>
  <si>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</si>
  <si>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</si>
  <si>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</si>
  <si>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</si>
  <si>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</si>
  <si>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</si>
  <si>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</si>
  <si>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</si>
  <si>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</si>
  <si>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</si>
  <si>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</si>
  <si>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</si>
  <si>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</si>
  <si>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</si>
  <si>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</si>
  <si>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</si>
  <si>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</si>
  <si>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</si>
  <si>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</si>
  <si>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</si>
  <si>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</si>
  <si>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</si>
  <si>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</si>
  <si>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</si>
  <si>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</si>
  <si>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</si>
  <si>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</si>
  <si>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</si>
  <si>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</si>
  <si>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</si>
  <si>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</si>
  <si>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</si>
  <si>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</si>
  <si>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</si>
  <si>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</si>
  <si>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</si>
  <si>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</si>
  <si>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</si>
  <si>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</si>
  <si>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</si>
  <si>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</si>
  <si>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</si>
  <si>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</si>
  <si>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</si>
  <si>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</si>
  <si>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</si>
  <si>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</si>
  <si>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</si>
  <si>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</si>
  <si>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</si>
  <si>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</si>
  <si>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</si>
  <si>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</si>
  <si>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</si>
  <si>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</si>
  <si>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</si>
  <si>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</si>
  <si>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</si>
  <si>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</si>
  <si>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Name of Work: Setting right of vacant house no 4092 with servant quarter and Garage.</t>
  </si>
  <si>
    <t>Contract No:   17/Civil/D2/2021-22/01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</si>
</sst>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4"/>
  <sheetViews>
    <sheetView showGridLines="0" zoomScale="85" zoomScaleNormal="85" zoomScalePageLayoutView="0" workbookViewId="0" topLeftCell="A1">
      <selection activeCell="A64" sqref="A64:IV6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426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427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231</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231</v>
      </c>
      <c r="IC13" s="22" t="s">
        <v>55</v>
      </c>
      <c r="IE13" s="23"/>
      <c r="IF13" s="23" t="s">
        <v>34</v>
      </c>
      <c r="IG13" s="23" t="s">
        <v>35</v>
      </c>
      <c r="IH13" s="23">
        <v>10</v>
      </c>
      <c r="II13" s="23" t="s">
        <v>36</v>
      </c>
    </row>
    <row r="14" spans="1:243" s="22" customFormat="1" ht="128.25">
      <c r="A14" s="66">
        <v>1.01</v>
      </c>
      <c r="B14" s="71" t="s">
        <v>232</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232</v>
      </c>
      <c r="IC14" s="22" t="s">
        <v>56</v>
      </c>
      <c r="IE14" s="23"/>
      <c r="IF14" s="23" t="s">
        <v>40</v>
      </c>
      <c r="IG14" s="23" t="s">
        <v>35</v>
      </c>
      <c r="IH14" s="23">
        <v>123.223</v>
      </c>
      <c r="II14" s="23" t="s">
        <v>37</v>
      </c>
    </row>
    <row r="15" spans="1:243" s="22" customFormat="1" ht="28.5">
      <c r="A15" s="66">
        <v>1.02</v>
      </c>
      <c r="B15" s="67" t="s">
        <v>233</v>
      </c>
      <c r="C15" s="39" t="s">
        <v>57</v>
      </c>
      <c r="D15" s="68">
        <v>2.94</v>
      </c>
      <c r="E15" s="69" t="s">
        <v>64</v>
      </c>
      <c r="F15" s="70">
        <v>159.44</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5">ROUND(total_amount_ba($B$2,$D$2,D15,F15,J15,K15,M15),0)</f>
        <v>469</v>
      </c>
      <c r="BB15" s="60">
        <f aca="true" t="shared" si="2" ref="BB15:BB45">BA15+SUM(N15:AZ15)</f>
        <v>469</v>
      </c>
      <c r="BC15" s="56" t="str">
        <f aca="true" t="shared" si="3" ref="BC15:BC45">SpellNumber(L15,BB15)</f>
        <v>INR  Four Hundred &amp; Sixty Nine  Only</v>
      </c>
      <c r="IA15" s="22">
        <v>1.02</v>
      </c>
      <c r="IB15" s="22" t="s">
        <v>233</v>
      </c>
      <c r="IC15" s="22" t="s">
        <v>57</v>
      </c>
      <c r="ID15" s="22">
        <v>2.94</v>
      </c>
      <c r="IE15" s="23" t="s">
        <v>64</v>
      </c>
      <c r="IF15" s="23" t="s">
        <v>41</v>
      </c>
      <c r="IG15" s="23" t="s">
        <v>42</v>
      </c>
      <c r="IH15" s="23">
        <v>213</v>
      </c>
      <c r="II15" s="23" t="s">
        <v>37</v>
      </c>
    </row>
    <row r="16" spans="1:243" s="22" customFormat="1" ht="15.75">
      <c r="A16" s="66">
        <v>2</v>
      </c>
      <c r="B16" s="67" t="s">
        <v>182</v>
      </c>
      <c r="C16" s="39" t="s">
        <v>108</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182</v>
      </c>
      <c r="IC16" s="22" t="s">
        <v>108</v>
      </c>
      <c r="IE16" s="23"/>
      <c r="IF16" s="23"/>
      <c r="IG16" s="23"/>
      <c r="IH16" s="23"/>
      <c r="II16" s="23"/>
    </row>
    <row r="17" spans="1:243" s="22" customFormat="1" ht="71.25">
      <c r="A17" s="66">
        <v>2.01</v>
      </c>
      <c r="B17" s="67" t="s">
        <v>183</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183</v>
      </c>
      <c r="IC17" s="22" t="s">
        <v>58</v>
      </c>
      <c r="IE17" s="23"/>
      <c r="IF17" s="23"/>
      <c r="IG17" s="23"/>
      <c r="IH17" s="23"/>
      <c r="II17" s="23"/>
    </row>
    <row r="18" spans="1:243" s="22" customFormat="1" ht="71.25">
      <c r="A18" s="66">
        <v>2.02</v>
      </c>
      <c r="B18" s="67" t="s">
        <v>184</v>
      </c>
      <c r="C18" s="39" t="s">
        <v>109</v>
      </c>
      <c r="D18" s="68">
        <v>1.65</v>
      </c>
      <c r="E18" s="69" t="s">
        <v>64</v>
      </c>
      <c r="F18" s="70">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9821</v>
      </c>
      <c r="BB18" s="60">
        <f t="shared" si="2"/>
        <v>9821</v>
      </c>
      <c r="BC18" s="56" t="str">
        <f t="shared" si="3"/>
        <v>INR  Nine Thousand Eight Hundred &amp; Twenty One  Only</v>
      </c>
      <c r="IA18" s="22">
        <v>2.02</v>
      </c>
      <c r="IB18" s="22" t="s">
        <v>184</v>
      </c>
      <c r="IC18" s="22" t="s">
        <v>109</v>
      </c>
      <c r="ID18" s="22">
        <v>1.65</v>
      </c>
      <c r="IE18" s="23" t="s">
        <v>64</v>
      </c>
      <c r="IF18" s="23"/>
      <c r="IG18" s="23"/>
      <c r="IH18" s="23"/>
      <c r="II18" s="23"/>
    </row>
    <row r="19" spans="1:243" s="22" customFormat="1" ht="42.75">
      <c r="A19" s="66">
        <v>2.03</v>
      </c>
      <c r="B19" s="67" t="s">
        <v>234</v>
      </c>
      <c r="C19" s="39" t="s">
        <v>110</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234</v>
      </c>
      <c r="IC19" s="22" t="s">
        <v>110</v>
      </c>
      <c r="IE19" s="23"/>
      <c r="IF19" s="23"/>
      <c r="IG19" s="23"/>
      <c r="IH19" s="23"/>
      <c r="II19" s="23"/>
    </row>
    <row r="20" spans="1:243" s="22" customFormat="1" ht="30.75" customHeight="1">
      <c r="A20" s="66">
        <v>2.04</v>
      </c>
      <c r="B20" s="67" t="s">
        <v>235</v>
      </c>
      <c r="C20" s="39" t="s">
        <v>59</v>
      </c>
      <c r="D20" s="68">
        <v>5.38</v>
      </c>
      <c r="E20" s="69" t="s">
        <v>52</v>
      </c>
      <c r="F20" s="70">
        <v>249.75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1344</v>
      </c>
      <c r="BB20" s="60">
        <f t="shared" si="2"/>
        <v>1344</v>
      </c>
      <c r="BC20" s="56" t="str">
        <f t="shared" si="3"/>
        <v>INR  One Thousand Three Hundred &amp; Forty Four  Only</v>
      </c>
      <c r="IA20" s="22">
        <v>2.04</v>
      </c>
      <c r="IB20" s="22" t="s">
        <v>235</v>
      </c>
      <c r="IC20" s="22" t="s">
        <v>59</v>
      </c>
      <c r="ID20" s="22">
        <v>5.38</v>
      </c>
      <c r="IE20" s="23" t="s">
        <v>52</v>
      </c>
      <c r="IF20" s="23" t="s">
        <v>34</v>
      </c>
      <c r="IG20" s="23" t="s">
        <v>43</v>
      </c>
      <c r="IH20" s="23">
        <v>10</v>
      </c>
      <c r="II20" s="23" t="s">
        <v>37</v>
      </c>
    </row>
    <row r="21" spans="1:243" s="22" customFormat="1" ht="242.25">
      <c r="A21" s="66">
        <v>2.05</v>
      </c>
      <c r="B21" s="67" t="s">
        <v>236</v>
      </c>
      <c r="C21" s="39" t="s">
        <v>111</v>
      </c>
      <c r="D21" s="68">
        <v>20.13</v>
      </c>
      <c r="E21" s="69" t="s">
        <v>52</v>
      </c>
      <c r="F21" s="70">
        <v>538.4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10838</v>
      </c>
      <c r="BB21" s="60">
        <f t="shared" si="2"/>
        <v>10838</v>
      </c>
      <c r="BC21" s="56" t="str">
        <f t="shared" si="3"/>
        <v>INR  Ten Thousand Eight Hundred &amp; Thirty Eight  Only</v>
      </c>
      <c r="IA21" s="22">
        <v>2.05</v>
      </c>
      <c r="IB21" s="22" t="s">
        <v>236</v>
      </c>
      <c r="IC21" s="22" t="s">
        <v>111</v>
      </c>
      <c r="ID21" s="22">
        <v>20.13</v>
      </c>
      <c r="IE21" s="23" t="s">
        <v>52</v>
      </c>
      <c r="IF21" s="23"/>
      <c r="IG21" s="23"/>
      <c r="IH21" s="23"/>
      <c r="II21" s="23"/>
    </row>
    <row r="22" spans="1:243" s="22" customFormat="1" ht="15.75">
      <c r="A22" s="66">
        <v>3</v>
      </c>
      <c r="B22" s="67" t="s">
        <v>68</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v>
      </c>
      <c r="IB22" s="22" t="s">
        <v>68</v>
      </c>
      <c r="IC22" s="22" t="s">
        <v>60</v>
      </c>
      <c r="IE22" s="23"/>
      <c r="IF22" s="23" t="s">
        <v>40</v>
      </c>
      <c r="IG22" s="23" t="s">
        <v>35</v>
      </c>
      <c r="IH22" s="23">
        <v>123.223</v>
      </c>
      <c r="II22" s="23" t="s">
        <v>37</v>
      </c>
    </row>
    <row r="23" spans="1:243" s="22" customFormat="1" ht="128.25">
      <c r="A23" s="66">
        <v>3.01</v>
      </c>
      <c r="B23" s="67" t="s">
        <v>237</v>
      </c>
      <c r="C23" s="39" t="s">
        <v>112</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3.01</v>
      </c>
      <c r="IB23" s="22" t="s">
        <v>237</v>
      </c>
      <c r="IC23" s="22" t="s">
        <v>112</v>
      </c>
      <c r="IE23" s="23"/>
      <c r="IF23" s="23" t="s">
        <v>44</v>
      </c>
      <c r="IG23" s="23" t="s">
        <v>45</v>
      </c>
      <c r="IH23" s="23">
        <v>10</v>
      </c>
      <c r="II23" s="23" t="s">
        <v>37</v>
      </c>
    </row>
    <row r="24" spans="1:243" s="22" customFormat="1" ht="71.25">
      <c r="A24" s="66">
        <v>3.02</v>
      </c>
      <c r="B24" s="67" t="s">
        <v>238</v>
      </c>
      <c r="C24" s="39" t="s">
        <v>113</v>
      </c>
      <c r="D24" s="68">
        <v>0.1</v>
      </c>
      <c r="E24" s="69" t="s">
        <v>64</v>
      </c>
      <c r="F24" s="70">
        <v>8159.57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816</v>
      </c>
      <c r="BB24" s="60">
        <f t="shared" si="2"/>
        <v>816</v>
      </c>
      <c r="BC24" s="56" t="str">
        <f t="shared" si="3"/>
        <v>INR  Eight Hundred &amp; Sixteen  Only</v>
      </c>
      <c r="IA24" s="22">
        <v>3.02</v>
      </c>
      <c r="IB24" s="22" t="s">
        <v>238</v>
      </c>
      <c r="IC24" s="22" t="s">
        <v>113</v>
      </c>
      <c r="ID24" s="22">
        <v>0.1</v>
      </c>
      <c r="IE24" s="23" t="s">
        <v>64</v>
      </c>
      <c r="IF24" s="23"/>
      <c r="IG24" s="23"/>
      <c r="IH24" s="23"/>
      <c r="II24" s="23"/>
    </row>
    <row r="25" spans="1:243" s="22" customFormat="1" ht="199.5">
      <c r="A25" s="66">
        <v>3.03</v>
      </c>
      <c r="B25" s="67" t="s">
        <v>76</v>
      </c>
      <c r="C25" s="39" t="s">
        <v>114</v>
      </c>
      <c r="D25" s="68">
        <v>2.58</v>
      </c>
      <c r="E25" s="69" t="s">
        <v>64</v>
      </c>
      <c r="F25" s="70">
        <v>8560.98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22087</v>
      </c>
      <c r="BB25" s="60">
        <f t="shared" si="2"/>
        <v>22087</v>
      </c>
      <c r="BC25" s="56" t="str">
        <f t="shared" si="3"/>
        <v>INR  Twenty Two Thousand  &amp;Eighty Seven  Only</v>
      </c>
      <c r="IA25" s="22">
        <v>3.03</v>
      </c>
      <c r="IB25" s="22" t="s">
        <v>76</v>
      </c>
      <c r="IC25" s="22" t="s">
        <v>114</v>
      </c>
      <c r="ID25" s="22">
        <v>2.58</v>
      </c>
      <c r="IE25" s="23" t="s">
        <v>64</v>
      </c>
      <c r="IF25" s="23" t="s">
        <v>41</v>
      </c>
      <c r="IG25" s="23" t="s">
        <v>42</v>
      </c>
      <c r="IH25" s="23">
        <v>213</v>
      </c>
      <c r="II25" s="23" t="s">
        <v>37</v>
      </c>
    </row>
    <row r="26" spans="1:243" s="22" customFormat="1" ht="42.75">
      <c r="A26" s="66">
        <v>3.04</v>
      </c>
      <c r="B26" s="67" t="s">
        <v>69</v>
      </c>
      <c r="C26" s="39" t="s">
        <v>115</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3.04</v>
      </c>
      <c r="IB26" s="22" t="s">
        <v>69</v>
      </c>
      <c r="IC26" s="22" t="s">
        <v>115</v>
      </c>
      <c r="IE26" s="23"/>
      <c r="IF26" s="23"/>
      <c r="IG26" s="23"/>
      <c r="IH26" s="23"/>
      <c r="II26" s="23"/>
    </row>
    <row r="27" spans="1:243" s="22" customFormat="1" ht="28.5">
      <c r="A27" s="66">
        <v>3.05</v>
      </c>
      <c r="B27" s="67" t="s">
        <v>239</v>
      </c>
      <c r="C27" s="39" t="s">
        <v>116</v>
      </c>
      <c r="D27" s="68">
        <v>0.6</v>
      </c>
      <c r="E27" s="69" t="s">
        <v>52</v>
      </c>
      <c r="F27" s="70">
        <v>249.75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150</v>
      </c>
      <c r="BB27" s="60">
        <f t="shared" si="2"/>
        <v>150</v>
      </c>
      <c r="BC27" s="56" t="str">
        <f t="shared" si="3"/>
        <v>INR  One Hundred &amp; Fifty  Only</v>
      </c>
      <c r="IA27" s="22">
        <v>3.05</v>
      </c>
      <c r="IB27" s="22" t="s">
        <v>239</v>
      </c>
      <c r="IC27" s="22" t="s">
        <v>116</v>
      </c>
      <c r="ID27" s="22">
        <v>0.6</v>
      </c>
      <c r="IE27" s="23" t="s">
        <v>52</v>
      </c>
      <c r="IF27" s="23"/>
      <c r="IG27" s="23"/>
      <c r="IH27" s="23"/>
      <c r="II27" s="23"/>
    </row>
    <row r="28" spans="1:243" s="22" customFormat="1" ht="42.75">
      <c r="A28" s="66">
        <v>3.06</v>
      </c>
      <c r="B28" s="67" t="s">
        <v>240</v>
      </c>
      <c r="C28" s="39" t="s">
        <v>117</v>
      </c>
      <c r="D28" s="68">
        <v>0.9</v>
      </c>
      <c r="E28" s="69" t="s">
        <v>52</v>
      </c>
      <c r="F28" s="70">
        <v>534.23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481</v>
      </c>
      <c r="BB28" s="60">
        <f t="shared" si="2"/>
        <v>481</v>
      </c>
      <c r="BC28" s="56" t="str">
        <f t="shared" si="3"/>
        <v>INR  Four Hundred &amp; Eighty One  Only</v>
      </c>
      <c r="IA28" s="22">
        <v>3.06</v>
      </c>
      <c r="IB28" s="22" t="s">
        <v>240</v>
      </c>
      <c r="IC28" s="22" t="s">
        <v>117</v>
      </c>
      <c r="ID28" s="22">
        <v>0.9</v>
      </c>
      <c r="IE28" s="23" t="s">
        <v>52</v>
      </c>
      <c r="IF28" s="23"/>
      <c r="IG28" s="23"/>
      <c r="IH28" s="23"/>
      <c r="II28" s="23"/>
    </row>
    <row r="29" spans="1:243" s="22" customFormat="1" ht="28.5">
      <c r="A29" s="66">
        <v>3.07</v>
      </c>
      <c r="B29" s="67" t="s">
        <v>241</v>
      </c>
      <c r="C29" s="39" t="s">
        <v>118</v>
      </c>
      <c r="D29" s="68">
        <v>2.9</v>
      </c>
      <c r="E29" s="69" t="s">
        <v>52</v>
      </c>
      <c r="F29" s="70">
        <v>607.67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1762</v>
      </c>
      <c r="BB29" s="60">
        <f t="shared" si="2"/>
        <v>1762</v>
      </c>
      <c r="BC29" s="56" t="str">
        <f t="shared" si="3"/>
        <v>INR  One Thousand Seven Hundred &amp; Sixty Two  Only</v>
      </c>
      <c r="IA29" s="22">
        <v>3.07</v>
      </c>
      <c r="IB29" s="22" t="s">
        <v>241</v>
      </c>
      <c r="IC29" s="22" t="s">
        <v>118</v>
      </c>
      <c r="ID29" s="22">
        <v>2.9</v>
      </c>
      <c r="IE29" s="23" t="s">
        <v>52</v>
      </c>
      <c r="IF29" s="23"/>
      <c r="IG29" s="23"/>
      <c r="IH29" s="23"/>
      <c r="II29" s="23"/>
    </row>
    <row r="30" spans="1:243" s="22" customFormat="1" ht="28.5">
      <c r="A30" s="66">
        <v>3.08</v>
      </c>
      <c r="B30" s="67" t="s">
        <v>242</v>
      </c>
      <c r="C30" s="39" t="s">
        <v>61</v>
      </c>
      <c r="D30" s="68">
        <v>12.7</v>
      </c>
      <c r="E30" s="69" t="s">
        <v>52</v>
      </c>
      <c r="F30" s="70">
        <v>545.68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6930</v>
      </c>
      <c r="BB30" s="60">
        <f t="shared" si="2"/>
        <v>6930</v>
      </c>
      <c r="BC30" s="56" t="str">
        <f t="shared" si="3"/>
        <v>INR  Six Thousand Nine Hundred &amp; Thirty  Only</v>
      </c>
      <c r="IA30" s="22">
        <v>3.08</v>
      </c>
      <c r="IB30" s="22" t="s">
        <v>242</v>
      </c>
      <c r="IC30" s="22" t="s">
        <v>61</v>
      </c>
      <c r="ID30" s="22">
        <v>12.7</v>
      </c>
      <c r="IE30" s="23" t="s">
        <v>52</v>
      </c>
      <c r="IF30" s="23"/>
      <c r="IG30" s="23"/>
      <c r="IH30" s="23"/>
      <c r="II30" s="23"/>
    </row>
    <row r="31" spans="1:243" s="22" customFormat="1" ht="71.25">
      <c r="A31" s="66">
        <v>3.09</v>
      </c>
      <c r="B31" s="67" t="s">
        <v>70</v>
      </c>
      <c r="C31" s="39" t="s">
        <v>119</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3.09</v>
      </c>
      <c r="IB31" s="22" t="s">
        <v>70</v>
      </c>
      <c r="IC31" s="22" t="s">
        <v>119</v>
      </c>
      <c r="IE31" s="23"/>
      <c r="IF31" s="23"/>
      <c r="IG31" s="23"/>
      <c r="IH31" s="23"/>
      <c r="II31" s="23"/>
    </row>
    <row r="32" spans="1:243" s="22" customFormat="1" ht="28.5">
      <c r="A32" s="66">
        <v>3.1</v>
      </c>
      <c r="B32" s="67" t="s">
        <v>71</v>
      </c>
      <c r="C32" s="39" t="s">
        <v>120</v>
      </c>
      <c r="D32" s="68">
        <v>420</v>
      </c>
      <c r="E32" s="69" t="s">
        <v>66</v>
      </c>
      <c r="F32" s="70">
        <v>73.21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30748</v>
      </c>
      <c r="BB32" s="60">
        <f t="shared" si="2"/>
        <v>30748</v>
      </c>
      <c r="BC32" s="56" t="str">
        <f t="shared" si="3"/>
        <v>INR  Thirty Thousand Seven Hundred &amp; Forty Eight  Only</v>
      </c>
      <c r="IA32" s="22">
        <v>3.1</v>
      </c>
      <c r="IB32" s="22" t="s">
        <v>71</v>
      </c>
      <c r="IC32" s="22" t="s">
        <v>120</v>
      </c>
      <c r="ID32" s="22">
        <v>420</v>
      </c>
      <c r="IE32" s="23" t="s">
        <v>66</v>
      </c>
      <c r="IF32" s="23"/>
      <c r="IG32" s="23"/>
      <c r="IH32" s="23"/>
      <c r="II32" s="23"/>
    </row>
    <row r="33" spans="1:243" s="22" customFormat="1" ht="24.75" customHeight="1">
      <c r="A33" s="66">
        <v>3.11</v>
      </c>
      <c r="B33" s="67" t="s">
        <v>243</v>
      </c>
      <c r="C33" s="39" t="s">
        <v>121</v>
      </c>
      <c r="D33" s="68">
        <v>56</v>
      </c>
      <c r="E33" s="69" t="s">
        <v>74</v>
      </c>
      <c r="F33" s="70">
        <v>51.64</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2892</v>
      </c>
      <c r="BB33" s="60">
        <f t="shared" si="2"/>
        <v>2892</v>
      </c>
      <c r="BC33" s="56" t="str">
        <f t="shared" si="3"/>
        <v>INR  Two Thousand Eight Hundred &amp; Ninety Two  Only</v>
      </c>
      <c r="IA33" s="22">
        <v>3.11</v>
      </c>
      <c r="IB33" s="22" t="s">
        <v>243</v>
      </c>
      <c r="IC33" s="22" t="s">
        <v>121</v>
      </c>
      <c r="ID33" s="22">
        <v>56</v>
      </c>
      <c r="IE33" s="23" t="s">
        <v>74</v>
      </c>
      <c r="IF33" s="23"/>
      <c r="IG33" s="23"/>
      <c r="IH33" s="23"/>
      <c r="II33" s="23"/>
    </row>
    <row r="34" spans="1:243" s="22" customFormat="1" ht="42.75" customHeight="1">
      <c r="A34" s="66">
        <v>4</v>
      </c>
      <c r="B34" s="67" t="s">
        <v>72</v>
      </c>
      <c r="C34" s="39" t="s">
        <v>122</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4</v>
      </c>
      <c r="IB34" s="22" t="s">
        <v>72</v>
      </c>
      <c r="IC34" s="22" t="s">
        <v>122</v>
      </c>
      <c r="IE34" s="23"/>
      <c r="IF34" s="23"/>
      <c r="IG34" s="23"/>
      <c r="IH34" s="23"/>
      <c r="II34" s="23"/>
    </row>
    <row r="35" spans="1:243" s="22" customFormat="1" ht="19.5" customHeight="1">
      <c r="A35" s="66">
        <v>4.01</v>
      </c>
      <c r="B35" s="67" t="s">
        <v>244</v>
      </c>
      <c r="C35" s="39" t="s">
        <v>123</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4.01</v>
      </c>
      <c r="IB35" s="22" t="s">
        <v>244</v>
      </c>
      <c r="IC35" s="22" t="s">
        <v>123</v>
      </c>
      <c r="IE35" s="23"/>
      <c r="IF35" s="23"/>
      <c r="IG35" s="23"/>
      <c r="IH35" s="23"/>
      <c r="II35" s="23"/>
    </row>
    <row r="36" spans="1:243" s="22" customFormat="1" ht="30.75" customHeight="1">
      <c r="A36" s="66">
        <v>4.02</v>
      </c>
      <c r="B36" s="67" t="s">
        <v>186</v>
      </c>
      <c r="C36" s="39" t="s">
        <v>124</v>
      </c>
      <c r="D36" s="68">
        <v>0.96</v>
      </c>
      <c r="E36" s="69" t="s">
        <v>64</v>
      </c>
      <c r="F36" s="70">
        <v>5398.9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5183</v>
      </c>
      <c r="BB36" s="60">
        <f t="shared" si="2"/>
        <v>5183</v>
      </c>
      <c r="BC36" s="56" t="str">
        <f t="shared" si="3"/>
        <v>INR  Five Thousand One Hundred &amp; Eighty Three  Only</v>
      </c>
      <c r="IA36" s="22">
        <v>4.02</v>
      </c>
      <c r="IB36" s="22" t="s">
        <v>186</v>
      </c>
      <c r="IC36" s="22" t="s">
        <v>124</v>
      </c>
      <c r="ID36" s="22">
        <v>0.96</v>
      </c>
      <c r="IE36" s="23" t="s">
        <v>64</v>
      </c>
      <c r="IF36" s="23"/>
      <c r="IG36" s="23"/>
      <c r="IH36" s="23"/>
      <c r="II36" s="23"/>
    </row>
    <row r="37" spans="1:243" s="22" customFormat="1" ht="71.25">
      <c r="A37" s="66">
        <v>4.03</v>
      </c>
      <c r="B37" s="67" t="s">
        <v>185</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4.03</v>
      </c>
      <c r="IB37" s="22" t="s">
        <v>185</v>
      </c>
      <c r="IC37" s="22" t="s">
        <v>62</v>
      </c>
      <c r="IE37" s="23"/>
      <c r="IF37" s="23"/>
      <c r="IG37" s="23"/>
      <c r="IH37" s="23"/>
      <c r="II37" s="23"/>
    </row>
    <row r="38" spans="1:243" s="22" customFormat="1" ht="28.5">
      <c r="A38" s="70">
        <v>4.04</v>
      </c>
      <c r="B38" s="67" t="s">
        <v>186</v>
      </c>
      <c r="C38" s="39" t="s">
        <v>63</v>
      </c>
      <c r="D38" s="68">
        <v>9</v>
      </c>
      <c r="E38" s="69" t="s">
        <v>64</v>
      </c>
      <c r="F38" s="70">
        <v>6655.37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59898</v>
      </c>
      <c r="BB38" s="60">
        <f t="shared" si="2"/>
        <v>59898</v>
      </c>
      <c r="BC38" s="56" t="str">
        <f t="shared" si="3"/>
        <v>INR  Fifty Nine Thousand Eight Hundred &amp; Ninety Eight  Only</v>
      </c>
      <c r="IA38" s="22">
        <v>4.04</v>
      </c>
      <c r="IB38" s="22" t="s">
        <v>186</v>
      </c>
      <c r="IC38" s="22" t="s">
        <v>63</v>
      </c>
      <c r="ID38" s="22">
        <v>9</v>
      </c>
      <c r="IE38" s="23" t="s">
        <v>64</v>
      </c>
      <c r="IF38" s="23"/>
      <c r="IG38" s="23"/>
      <c r="IH38" s="23"/>
      <c r="II38" s="23"/>
    </row>
    <row r="39" spans="1:243" s="22" customFormat="1" ht="57">
      <c r="A39" s="66">
        <v>4.05</v>
      </c>
      <c r="B39" s="67" t="s">
        <v>245</v>
      </c>
      <c r="C39" s="39" t="s">
        <v>125</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4.05</v>
      </c>
      <c r="IB39" s="22" t="s">
        <v>245</v>
      </c>
      <c r="IC39" s="22" t="s">
        <v>125</v>
      </c>
      <c r="IE39" s="23"/>
      <c r="IF39" s="23"/>
      <c r="IG39" s="23"/>
      <c r="IH39" s="23"/>
      <c r="II39" s="23"/>
    </row>
    <row r="40" spans="1:243" s="22" customFormat="1" ht="28.5">
      <c r="A40" s="66">
        <v>4.06</v>
      </c>
      <c r="B40" s="67" t="s">
        <v>246</v>
      </c>
      <c r="C40" s="39" t="s">
        <v>126</v>
      </c>
      <c r="D40" s="68">
        <v>4.53</v>
      </c>
      <c r="E40" s="69" t="s">
        <v>52</v>
      </c>
      <c r="F40" s="70">
        <v>678.43</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3073</v>
      </c>
      <c r="BB40" s="60">
        <f t="shared" si="2"/>
        <v>3073</v>
      </c>
      <c r="BC40" s="56" t="str">
        <f t="shared" si="3"/>
        <v>INR  Three Thousand  &amp;Seventy Three  Only</v>
      </c>
      <c r="IA40" s="22">
        <v>4.06</v>
      </c>
      <c r="IB40" s="22" t="s">
        <v>246</v>
      </c>
      <c r="IC40" s="22" t="s">
        <v>126</v>
      </c>
      <c r="ID40" s="22">
        <v>4.53</v>
      </c>
      <c r="IE40" s="23" t="s">
        <v>52</v>
      </c>
      <c r="IF40" s="23"/>
      <c r="IG40" s="23"/>
      <c r="IH40" s="23"/>
      <c r="II40" s="23"/>
    </row>
    <row r="41" spans="1:243" s="22" customFormat="1" ht="73.5" customHeight="1">
      <c r="A41" s="66">
        <v>4.07</v>
      </c>
      <c r="B41" s="67" t="s">
        <v>247</v>
      </c>
      <c r="C41" s="39" t="s">
        <v>127</v>
      </c>
      <c r="D41" s="68">
        <v>13.65</v>
      </c>
      <c r="E41" s="69" t="s">
        <v>74</v>
      </c>
      <c r="F41" s="70">
        <v>45.59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622</v>
      </c>
      <c r="BB41" s="60">
        <f t="shared" si="2"/>
        <v>622</v>
      </c>
      <c r="BC41" s="56" t="str">
        <f t="shared" si="3"/>
        <v>INR  Six Hundred &amp; Twenty Two  Only</v>
      </c>
      <c r="IA41" s="22">
        <v>4.07</v>
      </c>
      <c r="IB41" s="22" t="s">
        <v>247</v>
      </c>
      <c r="IC41" s="22" t="s">
        <v>127</v>
      </c>
      <c r="ID41" s="22">
        <v>13.65</v>
      </c>
      <c r="IE41" s="23" t="s">
        <v>74</v>
      </c>
      <c r="IF41" s="23"/>
      <c r="IG41" s="23"/>
      <c r="IH41" s="23"/>
      <c r="II41" s="23"/>
    </row>
    <row r="42" spans="1:243" s="22" customFormat="1" ht="15.75">
      <c r="A42" s="66">
        <v>5</v>
      </c>
      <c r="B42" s="67" t="s">
        <v>77</v>
      </c>
      <c r="C42" s="39" t="s">
        <v>128</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5</v>
      </c>
      <c r="IB42" s="22" t="s">
        <v>77</v>
      </c>
      <c r="IC42" s="22" t="s">
        <v>128</v>
      </c>
      <c r="IE42" s="23"/>
      <c r="IF42" s="23"/>
      <c r="IG42" s="23"/>
      <c r="IH42" s="23"/>
      <c r="II42" s="23"/>
    </row>
    <row r="43" spans="1:243" s="22" customFormat="1" ht="85.5">
      <c r="A43" s="66">
        <v>5.01</v>
      </c>
      <c r="B43" s="67" t="s">
        <v>187</v>
      </c>
      <c r="C43" s="39" t="s">
        <v>129</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5.01</v>
      </c>
      <c r="IB43" s="22" t="s">
        <v>187</v>
      </c>
      <c r="IC43" s="22" t="s">
        <v>129</v>
      </c>
      <c r="IE43" s="23"/>
      <c r="IF43" s="23"/>
      <c r="IG43" s="23"/>
      <c r="IH43" s="23"/>
      <c r="II43" s="23"/>
    </row>
    <row r="44" spans="1:243" s="22" customFormat="1" ht="15.75">
      <c r="A44" s="66">
        <v>5.02</v>
      </c>
      <c r="B44" s="67" t="s">
        <v>188</v>
      </c>
      <c r="C44" s="39" t="s">
        <v>130</v>
      </c>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6"/>
      <c r="IA44" s="22">
        <v>5.02</v>
      </c>
      <c r="IB44" s="22" t="s">
        <v>188</v>
      </c>
      <c r="IC44" s="22" t="s">
        <v>130</v>
      </c>
      <c r="IE44" s="23"/>
      <c r="IF44" s="23"/>
      <c r="IG44" s="23"/>
      <c r="IH44" s="23"/>
      <c r="II44" s="23"/>
    </row>
    <row r="45" spans="1:243" s="22" customFormat="1" ht="28.5">
      <c r="A45" s="70">
        <v>5.03</v>
      </c>
      <c r="B45" s="67" t="s">
        <v>189</v>
      </c>
      <c r="C45" s="39" t="s">
        <v>131</v>
      </c>
      <c r="D45" s="68">
        <v>4.13</v>
      </c>
      <c r="E45" s="69" t="s">
        <v>52</v>
      </c>
      <c r="F45" s="70">
        <v>3817.4</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15766</v>
      </c>
      <c r="BB45" s="60">
        <f t="shared" si="2"/>
        <v>15766</v>
      </c>
      <c r="BC45" s="56" t="str">
        <f t="shared" si="3"/>
        <v>INR  Fifteen Thousand Seven Hundred &amp; Sixty Six  Only</v>
      </c>
      <c r="IA45" s="22">
        <v>5.03</v>
      </c>
      <c r="IB45" s="22" t="s">
        <v>189</v>
      </c>
      <c r="IC45" s="22" t="s">
        <v>131</v>
      </c>
      <c r="ID45" s="22">
        <v>4.13</v>
      </c>
      <c r="IE45" s="23" t="s">
        <v>52</v>
      </c>
      <c r="IF45" s="23"/>
      <c r="IG45" s="23"/>
      <c r="IH45" s="23"/>
      <c r="II45" s="23"/>
    </row>
    <row r="46" spans="1:243" s="22" customFormat="1" ht="42.75">
      <c r="A46" s="66">
        <v>5.04</v>
      </c>
      <c r="B46" s="67" t="s">
        <v>248</v>
      </c>
      <c r="C46" s="39" t="s">
        <v>132</v>
      </c>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6"/>
      <c r="IA46" s="22">
        <v>5.04</v>
      </c>
      <c r="IB46" s="22" t="s">
        <v>248</v>
      </c>
      <c r="IC46" s="22" t="s">
        <v>132</v>
      </c>
      <c r="IE46" s="23"/>
      <c r="IF46" s="23"/>
      <c r="IG46" s="23"/>
      <c r="IH46" s="23"/>
      <c r="II46" s="23"/>
    </row>
    <row r="47" spans="1:243" s="22" customFormat="1" ht="28.5">
      <c r="A47" s="66">
        <v>5.05</v>
      </c>
      <c r="B47" s="67" t="s">
        <v>249</v>
      </c>
      <c r="C47" s="39" t="s">
        <v>133</v>
      </c>
      <c r="D47" s="68">
        <v>2</v>
      </c>
      <c r="E47" s="69" t="s">
        <v>65</v>
      </c>
      <c r="F47" s="70">
        <v>149.05</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aca="true" t="shared" si="5" ref="BA47:BA77">ROUND(total_amount_ba($B$2,$D$2,D47,F47,J47,K47,M47),0)</f>
        <v>298</v>
      </c>
      <c r="BB47" s="60">
        <f aca="true" t="shared" si="6" ref="BB47:BB77">BA47+SUM(N47:AZ47)</f>
        <v>298</v>
      </c>
      <c r="BC47" s="56" t="str">
        <f aca="true" t="shared" si="7" ref="BC47:BC77">SpellNumber(L47,BB47)</f>
        <v>INR  Two Hundred &amp; Ninety Eight  Only</v>
      </c>
      <c r="IA47" s="22">
        <v>5.05</v>
      </c>
      <c r="IB47" s="22" t="s">
        <v>249</v>
      </c>
      <c r="IC47" s="22" t="s">
        <v>133</v>
      </c>
      <c r="ID47" s="22">
        <v>2</v>
      </c>
      <c r="IE47" s="23" t="s">
        <v>65</v>
      </c>
      <c r="IF47" s="23"/>
      <c r="IG47" s="23"/>
      <c r="IH47" s="23"/>
      <c r="II47" s="23"/>
    </row>
    <row r="48" spans="1:243" s="22" customFormat="1" ht="57">
      <c r="A48" s="66">
        <v>5.06</v>
      </c>
      <c r="B48" s="67" t="s">
        <v>190</v>
      </c>
      <c r="C48" s="39" t="s">
        <v>134</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5.06</v>
      </c>
      <c r="IB48" s="22" t="s">
        <v>190</v>
      </c>
      <c r="IC48" s="22" t="s">
        <v>134</v>
      </c>
      <c r="IE48" s="23"/>
      <c r="IF48" s="23"/>
      <c r="IG48" s="23"/>
      <c r="IH48" s="23"/>
      <c r="II48" s="23"/>
    </row>
    <row r="49" spans="1:243" s="22" customFormat="1" ht="15.75">
      <c r="A49" s="66">
        <v>5.07</v>
      </c>
      <c r="B49" s="67" t="s">
        <v>250</v>
      </c>
      <c r="C49" s="39" t="s">
        <v>135</v>
      </c>
      <c r="D49" s="68">
        <v>1</v>
      </c>
      <c r="E49" s="69" t="s">
        <v>65</v>
      </c>
      <c r="F49" s="70">
        <v>46.07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5"/>
        <v>46</v>
      </c>
      <c r="BB49" s="60">
        <f t="shared" si="6"/>
        <v>46</v>
      </c>
      <c r="BC49" s="56" t="str">
        <f t="shared" si="7"/>
        <v>INR  Forty Six Only</v>
      </c>
      <c r="IA49" s="22">
        <v>5.07</v>
      </c>
      <c r="IB49" s="22" t="s">
        <v>250</v>
      </c>
      <c r="IC49" s="22" t="s">
        <v>135</v>
      </c>
      <c r="ID49" s="22">
        <v>1</v>
      </c>
      <c r="IE49" s="23" t="s">
        <v>65</v>
      </c>
      <c r="IF49" s="23"/>
      <c r="IG49" s="23"/>
      <c r="IH49" s="23"/>
      <c r="II49" s="23"/>
    </row>
    <row r="50" spans="1:243" s="22" customFormat="1" ht="28.5">
      <c r="A50" s="66">
        <v>5.08</v>
      </c>
      <c r="B50" s="67" t="s">
        <v>191</v>
      </c>
      <c r="C50" s="39" t="s">
        <v>136</v>
      </c>
      <c r="D50" s="68">
        <v>16</v>
      </c>
      <c r="E50" s="69" t="s">
        <v>65</v>
      </c>
      <c r="F50" s="70">
        <v>33.93</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543</v>
      </c>
      <c r="BB50" s="60">
        <f t="shared" si="6"/>
        <v>543</v>
      </c>
      <c r="BC50" s="56" t="str">
        <f t="shared" si="7"/>
        <v>INR  Five Hundred &amp; Forty Three  Only</v>
      </c>
      <c r="IA50" s="22">
        <v>5.08</v>
      </c>
      <c r="IB50" s="22" t="s">
        <v>191</v>
      </c>
      <c r="IC50" s="22" t="s">
        <v>136</v>
      </c>
      <c r="ID50" s="22">
        <v>16</v>
      </c>
      <c r="IE50" s="23" t="s">
        <v>65</v>
      </c>
      <c r="IF50" s="23"/>
      <c r="IG50" s="23"/>
      <c r="IH50" s="23"/>
      <c r="II50" s="23"/>
    </row>
    <row r="51" spans="1:243" s="22" customFormat="1" ht="57">
      <c r="A51" s="66">
        <v>5.09</v>
      </c>
      <c r="B51" s="67" t="s">
        <v>192</v>
      </c>
      <c r="C51" s="39" t="s">
        <v>137</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5.09</v>
      </c>
      <c r="IB51" s="22" t="s">
        <v>192</v>
      </c>
      <c r="IC51" s="22" t="s">
        <v>137</v>
      </c>
      <c r="IE51" s="23"/>
      <c r="IF51" s="23"/>
      <c r="IG51" s="23"/>
      <c r="IH51" s="23"/>
      <c r="II51" s="23"/>
    </row>
    <row r="52" spans="1:243" s="22" customFormat="1" ht="24.75" customHeight="1">
      <c r="A52" s="66">
        <v>5.1</v>
      </c>
      <c r="B52" s="67" t="s">
        <v>78</v>
      </c>
      <c r="C52" s="39" t="s">
        <v>138</v>
      </c>
      <c r="D52" s="68">
        <v>2</v>
      </c>
      <c r="E52" s="69" t="s">
        <v>65</v>
      </c>
      <c r="F52" s="70">
        <v>30.55</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61</v>
      </c>
      <c r="BB52" s="60">
        <f t="shared" si="6"/>
        <v>61</v>
      </c>
      <c r="BC52" s="56" t="str">
        <f t="shared" si="7"/>
        <v>INR  Sixty One Only</v>
      </c>
      <c r="IA52" s="22">
        <v>5.1</v>
      </c>
      <c r="IB52" s="22" t="s">
        <v>78</v>
      </c>
      <c r="IC52" s="22" t="s">
        <v>138</v>
      </c>
      <c r="ID52" s="22">
        <v>2</v>
      </c>
      <c r="IE52" s="23" t="s">
        <v>65</v>
      </c>
      <c r="IF52" s="23"/>
      <c r="IG52" s="23"/>
      <c r="IH52" s="23"/>
      <c r="II52" s="23"/>
    </row>
    <row r="53" spans="1:243" s="22" customFormat="1" ht="21" customHeight="1">
      <c r="A53" s="66">
        <v>5.11</v>
      </c>
      <c r="B53" s="67" t="s">
        <v>193</v>
      </c>
      <c r="C53" s="39" t="s">
        <v>139</v>
      </c>
      <c r="D53" s="68">
        <v>8</v>
      </c>
      <c r="E53" s="69" t="s">
        <v>65</v>
      </c>
      <c r="F53" s="70">
        <v>24.5</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5"/>
        <v>196</v>
      </c>
      <c r="BB53" s="60">
        <f t="shared" si="6"/>
        <v>196</v>
      </c>
      <c r="BC53" s="56" t="str">
        <f t="shared" si="7"/>
        <v>INR  One Hundred &amp; Ninety Six  Only</v>
      </c>
      <c r="IA53" s="22">
        <v>5.11</v>
      </c>
      <c r="IB53" s="22" t="s">
        <v>193</v>
      </c>
      <c r="IC53" s="22" t="s">
        <v>139</v>
      </c>
      <c r="ID53" s="22">
        <v>8</v>
      </c>
      <c r="IE53" s="23" t="s">
        <v>65</v>
      </c>
      <c r="IF53" s="23"/>
      <c r="IG53" s="23"/>
      <c r="IH53" s="23"/>
      <c r="II53" s="23"/>
    </row>
    <row r="54" spans="1:243" s="22" customFormat="1" ht="45.75" customHeight="1">
      <c r="A54" s="66">
        <v>5.12</v>
      </c>
      <c r="B54" s="67" t="s">
        <v>83</v>
      </c>
      <c r="C54" s="39" t="s">
        <v>140</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5.12</v>
      </c>
      <c r="IB54" s="22" t="s">
        <v>83</v>
      </c>
      <c r="IC54" s="22" t="s">
        <v>140</v>
      </c>
      <c r="IE54" s="23"/>
      <c r="IF54" s="23"/>
      <c r="IG54" s="23"/>
      <c r="IH54" s="23"/>
      <c r="II54" s="23"/>
    </row>
    <row r="55" spans="1:243" s="22" customFormat="1" ht="20.25" customHeight="1">
      <c r="A55" s="66">
        <v>5.13</v>
      </c>
      <c r="B55" s="67" t="s">
        <v>84</v>
      </c>
      <c r="C55" s="39" t="s">
        <v>141</v>
      </c>
      <c r="D55" s="68">
        <v>12</v>
      </c>
      <c r="E55" s="69" t="s">
        <v>65</v>
      </c>
      <c r="F55" s="70">
        <v>54.4</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5"/>
        <v>653</v>
      </c>
      <c r="BB55" s="60">
        <f t="shared" si="6"/>
        <v>653</v>
      </c>
      <c r="BC55" s="56" t="str">
        <f t="shared" si="7"/>
        <v>INR  Six Hundred &amp; Fifty Three  Only</v>
      </c>
      <c r="IA55" s="22">
        <v>5.13</v>
      </c>
      <c r="IB55" s="22" t="s">
        <v>84</v>
      </c>
      <c r="IC55" s="22" t="s">
        <v>141</v>
      </c>
      <c r="ID55" s="22">
        <v>12</v>
      </c>
      <c r="IE55" s="23" t="s">
        <v>65</v>
      </c>
      <c r="IF55" s="23"/>
      <c r="IG55" s="23"/>
      <c r="IH55" s="23"/>
      <c r="II55" s="23"/>
    </row>
    <row r="56" spans="1:243" s="22" customFormat="1" ht="30.75" customHeight="1">
      <c r="A56" s="66">
        <v>6</v>
      </c>
      <c r="B56" s="67" t="s">
        <v>194</v>
      </c>
      <c r="C56" s="39" t="s">
        <v>142</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6</v>
      </c>
      <c r="IB56" s="22" t="s">
        <v>194</v>
      </c>
      <c r="IC56" s="22" t="s">
        <v>142</v>
      </c>
      <c r="IE56" s="23"/>
      <c r="IF56" s="23"/>
      <c r="IG56" s="23"/>
      <c r="IH56" s="23"/>
      <c r="II56" s="23"/>
    </row>
    <row r="57" spans="1:243" s="22" customFormat="1" ht="48.75" customHeight="1">
      <c r="A57" s="66">
        <v>6.01</v>
      </c>
      <c r="B57" s="71" t="s">
        <v>251</v>
      </c>
      <c r="C57" s="39" t="s">
        <v>143</v>
      </c>
      <c r="D57" s="68">
        <v>30.1</v>
      </c>
      <c r="E57" s="69" t="s">
        <v>66</v>
      </c>
      <c r="F57" s="70">
        <v>89.21</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5"/>
        <v>2685</v>
      </c>
      <c r="BB57" s="60">
        <f t="shared" si="6"/>
        <v>2685</v>
      </c>
      <c r="BC57" s="56" t="str">
        <f t="shared" si="7"/>
        <v>INR  Two Thousand Six Hundred &amp; Eighty Five  Only</v>
      </c>
      <c r="IA57" s="22">
        <v>6.01</v>
      </c>
      <c r="IB57" s="22" t="s">
        <v>251</v>
      </c>
      <c r="IC57" s="22" t="s">
        <v>143</v>
      </c>
      <c r="ID57" s="22">
        <v>30.1</v>
      </c>
      <c r="IE57" s="23" t="s">
        <v>66</v>
      </c>
      <c r="IF57" s="23"/>
      <c r="IG57" s="23"/>
      <c r="IH57" s="23"/>
      <c r="II57" s="23"/>
    </row>
    <row r="58" spans="1:243" s="22" customFormat="1" ht="99.75">
      <c r="A58" s="66">
        <v>6.02</v>
      </c>
      <c r="B58" s="71" t="s">
        <v>252</v>
      </c>
      <c r="C58" s="39" t="s">
        <v>144</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6.02</v>
      </c>
      <c r="IB58" s="22" t="s">
        <v>252</v>
      </c>
      <c r="IC58" s="22" t="s">
        <v>144</v>
      </c>
      <c r="IE58" s="23"/>
      <c r="IF58" s="23"/>
      <c r="IG58" s="23"/>
      <c r="IH58" s="23"/>
      <c r="II58" s="23"/>
    </row>
    <row r="59" spans="1:243" s="22" customFormat="1" ht="76.5" customHeight="1">
      <c r="A59" s="70">
        <v>6.03</v>
      </c>
      <c r="B59" s="67" t="s">
        <v>253</v>
      </c>
      <c r="C59" s="39" t="s">
        <v>145</v>
      </c>
      <c r="D59" s="68">
        <v>2.79</v>
      </c>
      <c r="E59" s="69" t="s">
        <v>52</v>
      </c>
      <c r="F59" s="70">
        <v>3882.63</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10833</v>
      </c>
      <c r="BB59" s="60">
        <f t="shared" si="6"/>
        <v>10833</v>
      </c>
      <c r="BC59" s="56" t="str">
        <f t="shared" si="7"/>
        <v>INR  Ten Thousand Eight Hundred &amp; Thirty Three  Only</v>
      </c>
      <c r="IA59" s="22">
        <v>6.03</v>
      </c>
      <c r="IB59" s="22" t="s">
        <v>253</v>
      </c>
      <c r="IC59" s="22" t="s">
        <v>145</v>
      </c>
      <c r="ID59" s="22">
        <v>2.79</v>
      </c>
      <c r="IE59" s="23" t="s">
        <v>52</v>
      </c>
      <c r="IF59" s="23"/>
      <c r="IG59" s="23"/>
      <c r="IH59" s="23"/>
      <c r="II59" s="23"/>
    </row>
    <row r="60" spans="1:243" s="22" customFormat="1" ht="74.25" customHeight="1">
      <c r="A60" s="66">
        <v>6.04</v>
      </c>
      <c r="B60" s="67" t="s">
        <v>254</v>
      </c>
      <c r="C60" s="39" t="s">
        <v>146</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6.04</v>
      </c>
      <c r="IB60" s="22" t="s">
        <v>254</v>
      </c>
      <c r="IC60" s="22" t="s">
        <v>146</v>
      </c>
      <c r="IE60" s="23"/>
      <c r="IF60" s="23"/>
      <c r="IG60" s="23"/>
      <c r="IH60" s="23"/>
      <c r="II60" s="23"/>
    </row>
    <row r="61" spans="1:243" s="22" customFormat="1" ht="20.25" customHeight="1">
      <c r="A61" s="66">
        <v>6.05</v>
      </c>
      <c r="B61" s="67" t="s">
        <v>255</v>
      </c>
      <c r="C61" s="39" t="s">
        <v>147</v>
      </c>
      <c r="D61" s="68">
        <v>630</v>
      </c>
      <c r="E61" s="69" t="s">
        <v>66</v>
      </c>
      <c r="F61" s="70">
        <v>114.86</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72362</v>
      </c>
      <c r="BB61" s="60">
        <f t="shared" si="6"/>
        <v>72362</v>
      </c>
      <c r="BC61" s="56" t="str">
        <f t="shared" si="7"/>
        <v>INR  Seventy Two Thousand Three Hundred &amp; Sixty Two  Only</v>
      </c>
      <c r="IA61" s="22">
        <v>6.05</v>
      </c>
      <c r="IB61" s="22" t="s">
        <v>255</v>
      </c>
      <c r="IC61" s="22" t="s">
        <v>147</v>
      </c>
      <c r="ID61" s="22">
        <v>630</v>
      </c>
      <c r="IE61" s="23" t="s">
        <v>66</v>
      </c>
      <c r="IF61" s="23"/>
      <c r="IG61" s="23"/>
      <c r="IH61" s="23"/>
      <c r="II61" s="23"/>
    </row>
    <row r="62" spans="1:243" s="22" customFormat="1" ht="85.5">
      <c r="A62" s="70">
        <v>6.06</v>
      </c>
      <c r="B62" s="67" t="s">
        <v>256</v>
      </c>
      <c r="C62" s="39" t="s">
        <v>148</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6.06</v>
      </c>
      <c r="IB62" s="22" t="s">
        <v>256</v>
      </c>
      <c r="IC62" s="22" t="s">
        <v>148</v>
      </c>
      <c r="IE62" s="23"/>
      <c r="IF62" s="23"/>
      <c r="IG62" s="23"/>
      <c r="IH62" s="23"/>
      <c r="II62" s="23"/>
    </row>
    <row r="63" spans="1:243" s="22" customFormat="1" ht="28.5">
      <c r="A63" s="66">
        <v>6.07</v>
      </c>
      <c r="B63" s="71" t="s">
        <v>257</v>
      </c>
      <c r="C63" s="39" t="s">
        <v>149</v>
      </c>
      <c r="D63" s="68">
        <v>220</v>
      </c>
      <c r="E63" s="69" t="s">
        <v>66</v>
      </c>
      <c r="F63" s="70">
        <v>127.7</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5"/>
        <v>28094</v>
      </c>
      <c r="BB63" s="60">
        <f t="shared" si="6"/>
        <v>28094</v>
      </c>
      <c r="BC63" s="56" t="str">
        <f t="shared" si="7"/>
        <v>INR  Twenty Eight Thousand  &amp;Ninety Four  Only</v>
      </c>
      <c r="IA63" s="22">
        <v>6.07</v>
      </c>
      <c r="IB63" s="22" t="s">
        <v>257</v>
      </c>
      <c r="IC63" s="22" t="s">
        <v>149</v>
      </c>
      <c r="ID63" s="22">
        <v>220</v>
      </c>
      <c r="IE63" s="23" t="s">
        <v>66</v>
      </c>
      <c r="IF63" s="23"/>
      <c r="IG63" s="23"/>
      <c r="IH63" s="23"/>
      <c r="II63" s="23"/>
    </row>
    <row r="64" spans="1:243" s="22" customFormat="1" ht="24" customHeight="1">
      <c r="A64" s="66">
        <v>7</v>
      </c>
      <c r="B64" s="71" t="s">
        <v>195</v>
      </c>
      <c r="C64" s="39" t="s">
        <v>150</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7</v>
      </c>
      <c r="IB64" s="22" t="s">
        <v>195</v>
      </c>
      <c r="IC64" s="22" t="s">
        <v>150</v>
      </c>
      <c r="IE64" s="23"/>
      <c r="IF64" s="23"/>
      <c r="IG64" s="23"/>
      <c r="IH64" s="23"/>
      <c r="II64" s="23"/>
    </row>
    <row r="65" spans="1:243" s="22" customFormat="1" ht="85.5">
      <c r="A65" s="70">
        <v>7.01</v>
      </c>
      <c r="B65" s="67" t="s">
        <v>258</v>
      </c>
      <c r="C65" s="39" t="s">
        <v>151</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7.01</v>
      </c>
      <c r="IB65" s="22" t="s">
        <v>258</v>
      </c>
      <c r="IC65" s="22" t="s">
        <v>151</v>
      </c>
      <c r="IE65" s="23"/>
      <c r="IF65" s="23"/>
      <c r="IG65" s="23"/>
      <c r="IH65" s="23"/>
      <c r="II65" s="23"/>
    </row>
    <row r="66" spans="1:243" s="22" customFormat="1" ht="16.5" customHeight="1">
      <c r="A66" s="66">
        <v>7.02</v>
      </c>
      <c r="B66" s="67" t="s">
        <v>259</v>
      </c>
      <c r="C66" s="39" t="s">
        <v>152</v>
      </c>
      <c r="D66" s="68">
        <v>4.04</v>
      </c>
      <c r="E66" s="69" t="s">
        <v>52</v>
      </c>
      <c r="F66" s="70">
        <v>727.26</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5"/>
        <v>2938</v>
      </c>
      <c r="BB66" s="60">
        <f t="shared" si="6"/>
        <v>2938</v>
      </c>
      <c r="BC66" s="56" t="str">
        <f t="shared" si="7"/>
        <v>INR  Two Thousand Nine Hundred &amp; Thirty Eight  Only</v>
      </c>
      <c r="IA66" s="22">
        <v>7.02</v>
      </c>
      <c r="IB66" s="22" t="s">
        <v>259</v>
      </c>
      <c r="IC66" s="22" t="s">
        <v>152</v>
      </c>
      <c r="ID66" s="22">
        <v>4.04</v>
      </c>
      <c r="IE66" s="23" t="s">
        <v>52</v>
      </c>
      <c r="IF66" s="23"/>
      <c r="IG66" s="23"/>
      <c r="IH66" s="23"/>
      <c r="II66" s="23"/>
    </row>
    <row r="67" spans="1:243" s="22" customFormat="1" ht="75.75" customHeight="1">
      <c r="A67" s="66">
        <v>7.03</v>
      </c>
      <c r="B67" s="67" t="s">
        <v>260</v>
      </c>
      <c r="C67" s="39" t="s">
        <v>153</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7.03</v>
      </c>
      <c r="IB67" s="22" t="s">
        <v>260</v>
      </c>
      <c r="IC67" s="22" t="s">
        <v>153</v>
      </c>
      <c r="IE67" s="23"/>
      <c r="IF67" s="23"/>
      <c r="IG67" s="23"/>
      <c r="IH67" s="23"/>
      <c r="II67" s="23"/>
    </row>
    <row r="68" spans="1:243" s="22" customFormat="1" ht="28.5">
      <c r="A68" s="70">
        <v>7.04</v>
      </c>
      <c r="B68" s="67" t="s">
        <v>261</v>
      </c>
      <c r="C68" s="39" t="s">
        <v>154</v>
      </c>
      <c r="D68" s="68">
        <v>43</v>
      </c>
      <c r="E68" s="69" t="s">
        <v>52</v>
      </c>
      <c r="F68" s="70">
        <v>436.95</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5"/>
        <v>18789</v>
      </c>
      <c r="BB68" s="60">
        <f t="shared" si="6"/>
        <v>18789</v>
      </c>
      <c r="BC68" s="56" t="str">
        <f t="shared" si="7"/>
        <v>INR  Eighteen Thousand Seven Hundred &amp; Eighty Nine  Only</v>
      </c>
      <c r="IA68" s="22">
        <v>7.04</v>
      </c>
      <c r="IB68" s="22" t="s">
        <v>261</v>
      </c>
      <c r="IC68" s="22" t="s">
        <v>154</v>
      </c>
      <c r="ID68" s="22">
        <v>43</v>
      </c>
      <c r="IE68" s="23" t="s">
        <v>52</v>
      </c>
      <c r="IF68" s="23"/>
      <c r="IG68" s="23"/>
      <c r="IH68" s="23"/>
      <c r="II68" s="23"/>
    </row>
    <row r="69" spans="1:243" s="22" customFormat="1" ht="57">
      <c r="A69" s="66">
        <v>7.05</v>
      </c>
      <c r="B69" s="71" t="s">
        <v>262</v>
      </c>
      <c r="C69" s="39" t="s">
        <v>155</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7.05</v>
      </c>
      <c r="IB69" s="22" t="s">
        <v>262</v>
      </c>
      <c r="IC69" s="22" t="s">
        <v>155</v>
      </c>
      <c r="IE69" s="23"/>
      <c r="IF69" s="23"/>
      <c r="IG69" s="23"/>
      <c r="IH69" s="23"/>
      <c r="II69" s="23"/>
    </row>
    <row r="70" spans="1:243" s="22" customFormat="1" ht="15.75">
      <c r="A70" s="66">
        <v>7.06</v>
      </c>
      <c r="B70" s="71" t="s">
        <v>263</v>
      </c>
      <c r="C70" s="39" t="s">
        <v>156</v>
      </c>
      <c r="D70" s="68">
        <v>0.45</v>
      </c>
      <c r="E70" s="69" t="s">
        <v>52</v>
      </c>
      <c r="F70" s="70">
        <v>456.94</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206</v>
      </c>
      <c r="BB70" s="60">
        <f t="shared" si="6"/>
        <v>206</v>
      </c>
      <c r="BC70" s="56" t="str">
        <f t="shared" si="7"/>
        <v>INR  Two Hundred &amp; Six  Only</v>
      </c>
      <c r="IA70" s="22">
        <v>7.06</v>
      </c>
      <c r="IB70" s="22" t="s">
        <v>263</v>
      </c>
      <c r="IC70" s="22" t="s">
        <v>156</v>
      </c>
      <c r="ID70" s="22">
        <v>0.45</v>
      </c>
      <c r="IE70" s="23" t="s">
        <v>52</v>
      </c>
      <c r="IF70" s="23"/>
      <c r="IG70" s="23"/>
      <c r="IH70" s="23"/>
      <c r="II70" s="23"/>
    </row>
    <row r="71" spans="1:243" s="22" customFormat="1" ht="31.5" customHeight="1">
      <c r="A71" s="70">
        <v>7.07</v>
      </c>
      <c r="B71" s="67" t="s">
        <v>264</v>
      </c>
      <c r="C71" s="39" t="s">
        <v>157</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7.07</v>
      </c>
      <c r="IB71" s="22" t="s">
        <v>264</v>
      </c>
      <c r="IC71" s="22" t="s">
        <v>157</v>
      </c>
      <c r="IE71" s="23"/>
      <c r="IF71" s="23"/>
      <c r="IG71" s="23"/>
      <c r="IH71" s="23"/>
      <c r="II71" s="23"/>
    </row>
    <row r="72" spans="1:243" s="22" customFormat="1" ht="28.5">
      <c r="A72" s="66">
        <v>7.08</v>
      </c>
      <c r="B72" s="67" t="s">
        <v>265</v>
      </c>
      <c r="C72" s="39" t="s">
        <v>158</v>
      </c>
      <c r="D72" s="68">
        <v>90</v>
      </c>
      <c r="E72" s="69" t="s">
        <v>74</v>
      </c>
      <c r="F72" s="70">
        <v>65.89</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5"/>
        <v>5930</v>
      </c>
      <c r="BB72" s="60">
        <f t="shared" si="6"/>
        <v>5930</v>
      </c>
      <c r="BC72" s="56" t="str">
        <f t="shared" si="7"/>
        <v>INR  Five Thousand Nine Hundred &amp; Thirty  Only</v>
      </c>
      <c r="IA72" s="22">
        <v>7.08</v>
      </c>
      <c r="IB72" s="22" t="s">
        <v>265</v>
      </c>
      <c r="IC72" s="22" t="s">
        <v>158</v>
      </c>
      <c r="ID72" s="22">
        <v>90</v>
      </c>
      <c r="IE72" s="23" t="s">
        <v>74</v>
      </c>
      <c r="IF72" s="23"/>
      <c r="IG72" s="23"/>
      <c r="IH72" s="23"/>
      <c r="II72" s="23"/>
    </row>
    <row r="73" spans="1:243" s="22" customFormat="1" ht="185.25">
      <c r="A73" s="66">
        <v>7.09</v>
      </c>
      <c r="B73" s="67" t="s">
        <v>266</v>
      </c>
      <c r="C73" s="39" t="s">
        <v>159</v>
      </c>
      <c r="D73" s="68">
        <v>12.29</v>
      </c>
      <c r="E73" s="69" t="s">
        <v>52</v>
      </c>
      <c r="F73" s="70">
        <v>812.71</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9988</v>
      </c>
      <c r="BB73" s="60">
        <f t="shared" si="6"/>
        <v>9988</v>
      </c>
      <c r="BC73" s="56" t="str">
        <f t="shared" si="7"/>
        <v>INR  Nine Thousand Nine Hundred &amp; Eighty Eight  Only</v>
      </c>
      <c r="IA73" s="22">
        <v>7.09</v>
      </c>
      <c r="IB73" s="22" t="s">
        <v>266</v>
      </c>
      <c r="IC73" s="22" t="s">
        <v>159</v>
      </c>
      <c r="ID73" s="22">
        <v>12.29</v>
      </c>
      <c r="IE73" s="23" t="s">
        <v>52</v>
      </c>
      <c r="IF73" s="23"/>
      <c r="IG73" s="23"/>
      <c r="IH73" s="23"/>
      <c r="II73" s="23"/>
    </row>
    <row r="74" spans="1:243" s="22" customFormat="1" ht="20.25" customHeight="1">
      <c r="A74" s="70">
        <v>8</v>
      </c>
      <c r="B74" s="67" t="s">
        <v>73</v>
      </c>
      <c r="C74" s="39" t="s">
        <v>160</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8</v>
      </c>
      <c r="IB74" s="22" t="s">
        <v>73</v>
      </c>
      <c r="IC74" s="22" t="s">
        <v>160</v>
      </c>
      <c r="IE74" s="23"/>
      <c r="IF74" s="23"/>
      <c r="IG74" s="23"/>
      <c r="IH74" s="23"/>
      <c r="II74" s="23"/>
    </row>
    <row r="75" spans="1:243" s="22" customFormat="1" ht="156.75">
      <c r="A75" s="66">
        <v>8.01</v>
      </c>
      <c r="B75" s="71" t="s">
        <v>267</v>
      </c>
      <c r="C75" s="39" t="s">
        <v>161</v>
      </c>
      <c r="D75" s="68">
        <v>4</v>
      </c>
      <c r="E75" s="69" t="s">
        <v>65</v>
      </c>
      <c r="F75" s="70">
        <v>213.98</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5"/>
        <v>856</v>
      </c>
      <c r="BB75" s="60">
        <f t="shared" si="6"/>
        <v>856</v>
      </c>
      <c r="BC75" s="56" t="str">
        <f t="shared" si="7"/>
        <v>INR  Eight Hundred &amp; Fifty Six  Only</v>
      </c>
      <c r="IA75" s="22">
        <v>8.01</v>
      </c>
      <c r="IB75" s="22" t="s">
        <v>267</v>
      </c>
      <c r="IC75" s="22" t="s">
        <v>161</v>
      </c>
      <c r="ID75" s="22">
        <v>4</v>
      </c>
      <c r="IE75" s="23" t="s">
        <v>65</v>
      </c>
      <c r="IF75" s="23"/>
      <c r="IG75" s="23"/>
      <c r="IH75" s="23"/>
      <c r="II75" s="23"/>
    </row>
    <row r="76" spans="1:243" s="22" customFormat="1" ht="91.5" customHeight="1">
      <c r="A76" s="66">
        <v>8.02</v>
      </c>
      <c r="B76" s="71" t="s">
        <v>268</v>
      </c>
      <c r="C76" s="39" t="s">
        <v>162</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8.02</v>
      </c>
      <c r="IB76" s="22" t="s">
        <v>268</v>
      </c>
      <c r="IC76" s="22" t="s">
        <v>162</v>
      </c>
      <c r="IE76" s="23"/>
      <c r="IF76" s="23"/>
      <c r="IG76" s="23"/>
      <c r="IH76" s="23"/>
      <c r="II76" s="23"/>
    </row>
    <row r="77" spans="1:243" s="22" customFormat="1" ht="30" customHeight="1">
      <c r="A77" s="70">
        <v>8.03</v>
      </c>
      <c r="B77" s="67" t="s">
        <v>269</v>
      </c>
      <c r="C77" s="39" t="s">
        <v>163</v>
      </c>
      <c r="D77" s="68">
        <v>14</v>
      </c>
      <c r="E77" s="69" t="s">
        <v>74</v>
      </c>
      <c r="F77" s="70">
        <v>267.47</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5"/>
        <v>3745</v>
      </c>
      <c r="BB77" s="60">
        <f t="shared" si="6"/>
        <v>3745</v>
      </c>
      <c r="BC77" s="56" t="str">
        <f t="shared" si="7"/>
        <v>INR  Three Thousand Seven Hundred &amp; Forty Five  Only</v>
      </c>
      <c r="IA77" s="22">
        <v>8.03</v>
      </c>
      <c r="IB77" s="22" t="s">
        <v>269</v>
      </c>
      <c r="IC77" s="22" t="s">
        <v>163</v>
      </c>
      <c r="ID77" s="22">
        <v>14</v>
      </c>
      <c r="IE77" s="23" t="s">
        <v>74</v>
      </c>
      <c r="IF77" s="23"/>
      <c r="IG77" s="23"/>
      <c r="IH77" s="23"/>
      <c r="II77" s="23"/>
    </row>
    <row r="78" spans="1:243" s="22" customFormat="1" ht="114">
      <c r="A78" s="66">
        <v>8.04</v>
      </c>
      <c r="B78" s="67" t="s">
        <v>270</v>
      </c>
      <c r="C78" s="39" t="s">
        <v>164</v>
      </c>
      <c r="D78" s="74"/>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6"/>
      <c r="IA78" s="22">
        <v>8.04</v>
      </c>
      <c r="IB78" s="22" t="s">
        <v>270</v>
      </c>
      <c r="IC78" s="22" t="s">
        <v>164</v>
      </c>
      <c r="IE78" s="23"/>
      <c r="IF78" s="23"/>
      <c r="IG78" s="23"/>
      <c r="IH78" s="23"/>
      <c r="II78" s="23"/>
    </row>
    <row r="79" spans="1:243" s="22" customFormat="1" ht="15.75">
      <c r="A79" s="66">
        <v>8.05</v>
      </c>
      <c r="B79" s="67" t="s">
        <v>271</v>
      </c>
      <c r="C79" s="39" t="s">
        <v>165</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8.05</v>
      </c>
      <c r="IB79" s="22" t="s">
        <v>271</v>
      </c>
      <c r="IC79" s="22" t="s">
        <v>165</v>
      </c>
      <c r="IE79" s="23"/>
      <c r="IF79" s="23"/>
      <c r="IG79" s="23"/>
      <c r="IH79" s="23"/>
      <c r="II79" s="23"/>
    </row>
    <row r="80" spans="1:243" s="22" customFormat="1" ht="28.5">
      <c r="A80" s="70">
        <v>8.06</v>
      </c>
      <c r="B80" s="67" t="s">
        <v>272</v>
      </c>
      <c r="C80" s="39" t="s">
        <v>166</v>
      </c>
      <c r="D80" s="68">
        <v>4</v>
      </c>
      <c r="E80" s="69" t="s">
        <v>65</v>
      </c>
      <c r="F80" s="70">
        <v>178.25</v>
      </c>
      <c r="G80" s="40"/>
      <c r="H80" s="24"/>
      <c r="I80" s="47" t="s">
        <v>38</v>
      </c>
      <c r="J80" s="48">
        <f aca="true" t="shared" si="8" ref="J80:J108">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aca="true" t="shared" si="9" ref="BA80:BA108">ROUND(total_amount_ba($B$2,$D$2,D80,F80,J80,K80,M80),0)</f>
        <v>713</v>
      </c>
      <c r="BB80" s="60">
        <f aca="true" t="shared" si="10" ref="BB80:BB108">BA80+SUM(N80:AZ80)</f>
        <v>713</v>
      </c>
      <c r="BC80" s="56" t="str">
        <f aca="true" t="shared" si="11" ref="BC80:BC108">SpellNumber(L80,BB80)</f>
        <v>INR  Seven Hundred &amp; Thirteen  Only</v>
      </c>
      <c r="IA80" s="22">
        <v>8.06</v>
      </c>
      <c r="IB80" s="22" t="s">
        <v>272</v>
      </c>
      <c r="IC80" s="22" t="s">
        <v>166</v>
      </c>
      <c r="ID80" s="22">
        <v>4</v>
      </c>
      <c r="IE80" s="23" t="s">
        <v>65</v>
      </c>
      <c r="IF80" s="23"/>
      <c r="IG80" s="23"/>
      <c r="IH80" s="23"/>
      <c r="II80" s="23"/>
    </row>
    <row r="81" spans="1:243" s="22" customFormat="1" ht="15.75">
      <c r="A81" s="66">
        <v>8.07</v>
      </c>
      <c r="B81" s="71" t="s">
        <v>273</v>
      </c>
      <c r="C81" s="39" t="s">
        <v>167</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8.07</v>
      </c>
      <c r="IB81" s="22" t="s">
        <v>273</v>
      </c>
      <c r="IC81" s="22" t="s">
        <v>167</v>
      </c>
      <c r="IE81" s="23"/>
      <c r="IF81" s="23"/>
      <c r="IG81" s="23"/>
      <c r="IH81" s="23"/>
      <c r="II81" s="23"/>
    </row>
    <row r="82" spans="1:243" s="22" customFormat="1" ht="30.75" customHeight="1">
      <c r="A82" s="66">
        <v>8.08</v>
      </c>
      <c r="B82" s="71" t="s">
        <v>274</v>
      </c>
      <c r="C82" s="39" t="s">
        <v>168</v>
      </c>
      <c r="D82" s="68">
        <v>4</v>
      </c>
      <c r="E82" s="69" t="s">
        <v>65</v>
      </c>
      <c r="F82" s="70">
        <v>99.78</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399</v>
      </c>
      <c r="BB82" s="60">
        <f t="shared" si="10"/>
        <v>399</v>
      </c>
      <c r="BC82" s="56" t="str">
        <f t="shared" si="11"/>
        <v>INR  Three Hundred &amp; Ninety Nine  Only</v>
      </c>
      <c r="IA82" s="22">
        <v>8.08</v>
      </c>
      <c r="IB82" s="22" t="s">
        <v>274</v>
      </c>
      <c r="IC82" s="22" t="s">
        <v>168</v>
      </c>
      <c r="ID82" s="22">
        <v>4</v>
      </c>
      <c r="IE82" s="23" t="s">
        <v>65</v>
      </c>
      <c r="IF82" s="23"/>
      <c r="IG82" s="23"/>
      <c r="IH82" s="23"/>
      <c r="II82" s="23"/>
    </row>
    <row r="83" spans="1:243" s="22" customFormat="1" ht="21" customHeight="1">
      <c r="A83" s="70">
        <v>9</v>
      </c>
      <c r="B83" s="67" t="s">
        <v>53</v>
      </c>
      <c r="C83" s="39" t="s">
        <v>169</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9</v>
      </c>
      <c r="IB83" s="22" t="s">
        <v>53</v>
      </c>
      <c r="IC83" s="22" t="s">
        <v>169</v>
      </c>
      <c r="IE83" s="23"/>
      <c r="IF83" s="23"/>
      <c r="IG83" s="23"/>
      <c r="IH83" s="23"/>
      <c r="II83" s="23"/>
    </row>
    <row r="84" spans="1:243" s="22" customFormat="1" ht="40.5" customHeight="1">
      <c r="A84" s="66">
        <v>9.01</v>
      </c>
      <c r="B84" s="67" t="s">
        <v>275</v>
      </c>
      <c r="C84" s="39" t="s">
        <v>170</v>
      </c>
      <c r="D84" s="74"/>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6"/>
      <c r="IA84" s="22">
        <v>9.01</v>
      </c>
      <c r="IB84" s="22" t="s">
        <v>275</v>
      </c>
      <c r="IC84" s="22" t="s">
        <v>170</v>
      </c>
      <c r="IE84" s="23"/>
      <c r="IF84" s="23"/>
      <c r="IG84" s="23"/>
      <c r="IH84" s="23"/>
      <c r="II84" s="23"/>
    </row>
    <row r="85" spans="1:243" s="22" customFormat="1" ht="19.5" customHeight="1">
      <c r="A85" s="66">
        <v>9.02</v>
      </c>
      <c r="B85" s="67" t="s">
        <v>197</v>
      </c>
      <c r="C85" s="39" t="s">
        <v>171</v>
      </c>
      <c r="D85" s="68">
        <v>33</v>
      </c>
      <c r="E85" s="69" t="s">
        <v>52</v>
      </c>
      <c r="F85" s="70">
        <v>231.08</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9"/>
        <v>7626</v>
      </c>
      <c r="BB85" s="60">
        <f t="shared" si="10"/>
        <v>7626</v>
      </c>
      <c r="BC85" s="56" t="str">
        <f t="shared" si="11"/>
        <v>INR  Seven Thousand Six Hundred &amp; Twenty Six  Only</v>
      </c>
      <c r="IA85" s="22">
        <v>9.02</v>
      </c>
      <c r="IB85" s="22" t="s">
        <v>197</v>
      </c>
      <c r="IC85" s="22" t="s">
        <v>171</v>
      </c>
      <c r="ID85" s="22">
        <v>33</v>
      </c>
      <c r="IE85" s="23" t="s">
        <v>52</v>
      </c>
      <c r="IF85" s="23"/>
      <c r="IG85" s="23"/>
      <c r="IH85" s="23"/>
      <c r="II85" s="23"/>
    </row>
    <row r="86" spans="1:243" s="22" customFormat="1" ht="28.5">
      <c r="A86" s="70">
        <v>9.03</v>
      </c>
      <c r="B86" s="67" t="s">
        <v>196</v>
      </c>
      <c r="C86" s="39" t="s">
        <v>172</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9.03</v>
      </c>
      <c r="IB86" s="22" t="s">
        <v>196</v>
      </c>
      <c r="IC86" s="22" t="s">
        <v>172</v>
      </c>
      <c r="IE86" s="23"/>
      <c r="IF86" s="23"/>
      <c r="IG86" s="23"/>
      <c r="IH86" s="23"/>
      <c r="II86" s="23"/>
    </row>
    <row r="87" spans="1:243" s="22" customFormat="1" ht="28.5">
      <c r="A87" s="66">
        <v>9.04</v>
      </c>
      <c r="B87" s="71" t="s">
        <v>197</v>
      </c>
      <c r="C87" s="39" t="s">
        <v>173</v>
      </c>
      <c r="D87" s="68">
        <v>80</v>
      </c>
      <c r="E87" s="69" t="s">
        <v>52</v>
      </c>
      <c r="F87" s="70">
        <v>266.46</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9"/>
        <v>21317</v>
      </c>
      <c r="BB87" s="60">
        <f t="shared" si="10"/>
        <v>21317</v>
      </c>
      <c r="BC87" s="56" t="str">
        <f t="shared" si="11"/>
        <v>INR  Twenty One Thousand Three Hundred &amp; Seventeen  Only</v>
      </c>
      <c r="IA87" s="22">
        <v>9.04</v>
      </c>
      <c r="IB87" s="22" t="s">
        <v>197</v>
      </c>
      <c r="IC87" s="22" t="s">
        <v>173</v>
      </c>
      <c r="ID87" s="22">
        <v>80</v>
      </c>
      <c r="IE87" s="23" t="s">
        <v>52</v>
      </c>
      <c r="IF87" s="23"/>
      <c r="IG87" s="23"/>
      <c r="IH87" s="23"/>
      <c r="II87" s="23"/>
    </row>
    <row r="88" spans="1:243" s="22" customFormat="1" ht="27" customHeight="1">
      <c r="A88" s="66">
        <v>9.05</v>
      </c>
      <c r="B88" s="71" t="s">
        <v>198</v>
      </c>
      <c r="C88" s="39" t="s">
        <v>174</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9.05</v>
      </c>
      <c r="IB88" s="22" t="s">
        <v>198</v>
      </c>
      <c r="IC88" s="22" t="s">
        <v>174</v>
      </c>
      <c r="IE88" s="23"/>
      <c r="IF88" s="23"/>
      <c r="IG88" s="23"/>
      <c r="IH88" s="23"/>
      <c r="II88" s="23"/>
    </row>
    <row r="89" spans="1:243" s="22" customFormat="1" ht="28.5">
      <c r="A89" s="70">
        <v>9.06</v>
      </c>
      <c r="B89" s="67" t="s">
        <v>199</v>
      </c>
      <c r="C89" s="39" t="s">
        <v>175</v>
      </c>
      <c r="D89" s="68">
        <v>27</v>
      </c>
      <c r="E89" s="69" t="s">
        <v>52</v>
      </c>
      <c r="F89" s="70">
        <v>323.8</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9"/>
        <v>8743</v>
      </c>
      <c r="BB89" s="60">
        <f t="shared" si="10"/>
        <v>8743</v>
      </c>
      <c r="BC89" s="56" t="str">
        <f t="shared" si="11"/>
        <v>INR  Eight Thousand Seven Hundred &amp; Forty Three  Only</v>
      </c>
      <c r="IA89" s="22">
        <v>9.06</v>
      </c>
      <c r="IB89" s="22" t="s">
        <v>199</v>
      </c>
      <c r="IC89" s="22" t="s">
        <v>175</v>
      </c>
      <c r="ID89" s="22">
        <v>27</v>
      </c>
      <c r="IE89" s="23" t="s">
        <v>52</v>
      </c>
      <c r="IF89" s="23"/>
      <c r="IG89" s="23"/>
      <c r="IH89" s="23"/>
      <c r="II89" s="23"/>
    </row>
    <row r="90" spans="1:243" s="22" customFormat="1" ht="15.75" customHeight="1">
      <c r="A90" s="66">
        <v>9.07</v>
      </c>
      <c r="B90" s="67" t="s">
        <v>79</v>
      </c>
      <c r="C90" s="39" t="s">
        <v>176</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9.07</v>
      </c>
      <c r="IB90" s="22" t="s">
        <v>79</v>
      </c>
      <c r="IC90" s="22" t="s">
        <v>176</v>
      </c>
      <c r="IE90" s="23"/>
      <c r="IF90" s="23"/>
      <c r="IG90" s="23"/>
      <c r="IH90" s="23"/>
      <c r="II90" s="23"/>
    </row>
    <row r="91" spans="1:243" s="22" customFormat="1" ht="28.5">
      <c r="A91" s="66">
        <v>9.08</v>
      </c>
      <c r="B91" s="67" t="s">
        <v>80</v>
      </c>
      <c r="C91" s="39" t="s">
        <v>177</v>
      </c>
      <c r="D91" s="68">
        <v>10</v>
      </c>
      <c r="E91" s="69" t="s">
        <v>52</v>
      </c>
      <c r="F91" s="70">
        <v>199.34</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9"/>
        <v>1993</v>
      </c>
      <c r="BB91" s="60">
        <f t="shared" si="10"/>
        <v>1993</v>
      </c>
      <c r="BC91" s="56" t="str">
        <f t="shared" si="11"/>
        <v>INR  One Thousand Nine Hundred &amp; Ninety Three  Only</v>
      </c>
      <c r="IA91" s="22">
        <v>9.08</v>
      </c>
      <c r="IB91" s="22" t="s">
        <v>80</v>
      </c>
      <c r="IC91" s="22" t="s">
        <v>177</v>
      </c>
      <c r="ID91" s="22">
        <v>10</v>
      </c>
      <c r="IE91" s="23" t="s">
        <v>52</v>
      </c>
      <c r="IF91" s="23"/>
      <c r="IG91" s="23"/>
      <c r="IH91" s="23"/>
      <c r="II91" s="23"/>
    </row>
    <row r="92" spans="1:243" s="22" customFormat="1" ht="42.75">
      <c r="A92" s="70">
        <v>9.09</v>
      </c>
      <c r="B92" s="67" t="s">
        <v>276</v>
      </c>
      <c r="C92" s="39" t="s">
        <v>178</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9.09</v>
      </c>
      <c r="IB92" s="22" t="s">
        <v>276</v>
      </c>
      <c r="IC92" s="22" t="s">
        <v>178</v>
      </c>
      <c r="IE92" s="23"/>
      <c r="IF92" s="23"/>
      <c r="IG92" s="23"/>
      <c r="IH92" s="23"/>
      <c r="II92" s="23"/>
    </row>
    <row r="93" spans="1:243" s="22" customFormat="1" ht="28.5">
      <c r="A93" s="66">
        <v>9.1</v>
      </c>
      <c r="B93" s="71" t="s">
        <v>277</v>
      </c>
      <c r="C93" s="39" t="s">
        <v>179</v>
      </c>
      <c r="D93" s="68">
        <v>4.04</v>
      </c>
      <c r="E93" s="69" t="s">
        <v>52</v>
      </c>
      <c r="F93" s="70">
        <v>167.95</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9"/>
        <v>679</v>
      </c>
      <c r="BB93" s="60">
        <f t="shared" si="10"/>
        <v>679</v>
      </c>
      <c r="BC93" s="56" t="str">
        <f t="shared" si="11"/>
        <v>INR  Six Hundred &amp; Seventy Nine  Only</v>
      </c>
      <c r="IA93" s="22">
        <v>9.1</v>
      </c>
      <c r="IB93" s="22" t="s">
        <v>277</v>
      </c>
      <c r="IC93" s="22" t="s">
        <v>179</v>
      </c>
      <c r="ID93" s="22">
        <v>4.04</v>
      </c>
      <c r="IE93" s="23" t="s">
        <v>52</v>
      </c>
      <c r="IF93" s="23"/>
      <c r="IG93" s="23"/>
      <c r="IH93" s="23"/>
      <c r="II93" s="23"/>
    </row>
    <row r="94" spans="1:243" s="22" customFormat="1" ht="85.5">
      <c r="A94" s="66">
        <v>9.11</v>
      </c>
      <c r="B94" s="71" t="s">
        <v>85</v>
      </c>
      <c r="C94" s="39" t="s">
        <v>180</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9.11</v>
      </c>
      <c r="IB94" s="22" t="s">
        <v>85</v>
      </c>
      <c r="IC94" s="22" t="s">
        <v>180</v>
      </c>
      <c r="IE94" s="23"/>
      <c r="IF94" s="23"/>
      <c r="IG94" s="23"/>
      <c r="IH94" s="23"/>
      <c r="II94" s="23"/>
    </row>
    <row r="95" spans="1:243" s="22" customFormat="1" ht="28.5" customHeight="1">
      <c r="A95" s="70">
        <v>9.12</v>
      </c>
      <c r="B95" s="67" t="s">
        <v>82</v>
      </c>
      <c r="C95" s="39" t="s">
        <v>181</v>
      </c>
      <c r="D95" s="68">
        <v>39.18</v>
      </c>
      <c r="E95" s="69" t="s">
        <v>52</v>
      </c>
      <c r="F95" s="70">
        <v>76.41</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9"/>
        <v>2994</v>
      </c>
      <c r="BB95" s="60">
        <f t="shared" si="10"/>
        <v>2994</v>
      </c>
      <c r="BC95" s="56" t="str">
        <f t="shared" si="11"/>
        <v>INR  Two Thousand Nine Hundred &amp; Ninety Four  Only</v>
      </c>
      <c r="IA95" s="22">
        <v>9.12</v>
      </c>
      <c r="IB95" s="72" t="s">
        <v>82</v>
      </c>
      <c r="IC95" s="22" t="s">
        <v>181</v>
      </c>
      <c r="ID95" s="22">
        <v>39.18</v>
      </c>
      <c r="IE95" s="23" t="s">
        <v>52</v>
      </c>
      <c r="IF95" s="23"/>
      <c r="IG95" s="23"/>
      <c r="IH95" s="23"/>
      <c r="II95" s="23"/>
    </row>
    <row r="96" spans="1:237" ht="42.75">
      <c r="A96" s="66">
        <v>9.13</v>
      </c>
      <c r="B96" s="67" t="s">
        <v>278</v>
      </c>
      <c r="C96" s="39" t="s">
        <v>320</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9.13</v>
      </c>
      <c r="IB96" s="1" t="s">
        <v>278</v>
      </c>
      <c r="IC96" s="1" t="s">
        <v>320</v>
      </c>
    </row>
    <row r="97" spans="1:239" ht="27.75" customHeight="1">
      <c r="A97" s="66">
        <v>9.14</v>
      </c>
      <c r="B97" s="67" t="s">
        <v>279</v>
      </c>
      <c r="C97" s="39" t="s">
        <v>321</v>
      </c>
      <c r="D97" s="68">
        <v>119</v>
      </c>
      <c r="E97" s="69" t="s">
        <v>52</v>
      </c>
      <c r="F97" s="70">
        <v>141.29</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9"/>
        <v>16814</v>
      </c>
      <c r="BB97" s="60">
        <f t="shared" si="10"/>
        <v>16814</v>
      </c>
      <c r="BC97" s="56" t="str">
        <f t="shared" si="11"/>
        <v>INR  Sixteen Thousand Eight Hundred &amp; Fourteen  Only</v>
      </c>
      <c r="IA97" s="1">
        <v>9.14</v>
      </c>
      <c r="IB97" s="1" t="s">
        <v>279</v>
      </c>
      <c r="IC97" s="1" t="s">
        <v>321</v>
      </c>
      <c r="ID97" s="1">
        <v>119</v>
      </c>
      <c r="IE97" s="3" t="s">
        <v>52</v>
      </c>
    </row>
    <row r="98" spans="1:237" ht="42.75">
      <c r="A98" s="70">
        <v>9.15</v>
      </c>
      <c r="B98" s="67" t="s">
        <v>81</v>
      </c>
      <c r="C98" s="39" t="s">
        <v>322</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9.15</v>
      </c>
      <c r="IB98" s="1" t="s">
        <v>81</v>
      </c>
      <c r="IC98" s="1" t="s">
        <v>322</v>
      </c>
    </row>
    <row r="99" spans="1:239" ht="28.5">
      <c r="A99" s="66">
        <v>9.16</v>
      </c>
      <c r="B99" s="71" t="s">
        <v>82</v>
      </c>
      <c r="C99" s="39" t="s">
        <v>323</v>
      </c>
      <c r="D99" s="68">
        <v>57.04</v>
      </c>
      <c r="E99" s="69" t="s">
        <v>52</v>
      </c>
      <c r="F99" s="70">
        <v>106.57</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9"/>
        <v>6079</v>
      </c>
      <c r="BB99" s="60">
        <f t="shared" si="10"/>
        <v>6079</v>
      </c>
      <c r="BC99" s="56" t="str">
        <f t="shared" si="11"/>
        <v>INR  Six Thousand  &amp;Seventy Nine  Only</v>
      </c>
      <c r="IA99" s="1">
        <v>9.16</v>
      </c>
      <c r="IB99" s="1" t="s">
        <v>82</v>
      </c>
      <c r="IC99" s="1" t="s">
        <v>323</v>
      </c>
      <c r="ID99" s="1">
        <v>57.04</v>
      </c>
      <c r="IE99" s="3" t="s">
        <v>52</v>
      </c>
    </row>
    <row r="100" spans="1:237" ht="57">
      <c r="A100" s="66">
        <v>9.17</v>
      </c>
      <c r="B100" s="71" t="s">
        <v>86</v>
      </c>
      <c r="C100" s="39" t="s">
        <v>324</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9.17</v>
      </c>
      <c r="IB100" s="1" t="s">
        <v>86</v>
      </c>
      <c r="IC100" s="1" t="s">
        <v>324</v>
      </c>
    </row>
    <row r="101" spans="1:239" ht="57">
      <c r="A101" s="70">
        <v>9.18</v>
      </c>
      <c r="B101" s="67" t="s">
        <v>87</v>
      </c>
      <c r="C101" s="39" t="s">
        <v>325</v>
      </c>
      <c r="D101" s="68">
        <v>11.15</v>
      </c>
      <c r="E101" s="69" t="s">
        <v>52</v>
      </c>
      <c r="F101" s="70">
        <v>155.32</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9"/>
        <v>1732</v>
      </c>
      <c r="BB101" s="60">
        <f t="shared" si="10"/>
        <v>1732</v>
      </c>
      <c r="BC101" s="56" t="str">
        <f t="shared" si="11"/>
        <v>INR  One Thousand Seven Hundred &amp; Thirty Two  Only</v>
      </c>
      <c r="IA101" s="1">
        <v>9.18</v>
      </c>
      <c r="IB101" s="1" t="s">
        <v>87</v>
      </c>
      <c r="IC101" s="1" t="s">
        <v>325</v>
      </c>
      <c r="ID101" s="1">
        <v>11.15</v>
      </c>
      <c r="IE101" s="3" t="s">
        <v>52</v>
      </c>
    </row>
    <row r="102" spans="1:239" ht="85.5">
      <c r="A102" s="66">
        <v>9.19</v>
      </c>
      <c r="B102" s="67" t="s">
        <v>88</v>
      </c>
      <c r="C102" s="39" t="s">
        <v>326</v>
      </c>
      <c r="D102" s="68">
        <v>40</v>
      </c>
      <c r="E102" s="69" t="s">
        <v>52</v>
      </c>
      <c r="F102" s="70">
        <v>100.96</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9"/>
        <v>4038</v>
      </c>
      <c r="BB102" s="60">
        <f t="shared" si="10"/>
        <v>4038</v>
      </c>
      <c r="BC102" s="56" t="str">
        <f t="shared" si="11"/>
        <v>INR  Four Thousand  &amp;Thirty Eight  Only</v>
      </c>
      <c r="IA102" s="1">
        <v>9.19</v>
      </c>
      <c r="IB102" s="1" t="s">
        <v>88</v>
      </c>
      <c r="IC102" s="1" t="s">
        <v>326</v>
      </c>
      <c r="ID102" s="1">
        <v>40</v>
      </c>
      <c r="IE102" s="3" t="s">
        <v>52</v>
      </c>
    </row>
    <row r="103" spans="1:237" ht="28.5">
      <c r="A103" s="66">
        <v>9.2</v>
      </c>
      <c r="B103" s="67" t="s">
        <v>280</v>
      </c>
      <c r="C103" s="39" t="s">
        <v>327</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9.2</v>
      </c>
      <c r="IB103" s="1" t="s">
        <v>280</v>
      </c>
      <c r="IC103" s="1" t="s">
        <v>327</v>
      </c>
    </row>
    <row r="104" spans="1:239" ht="28.5">
      <c r="A104" s="70">
        <v>9.21</v>
      </c>
      <c r="B104" s="67" t="s">
        <v>281</v>
      </c>
      <c r="C104" s="39" t="s">
        <v>328</v>
      </c>
      <c r="D104" s="68">
        <v>259</v>
      </c>
      <c r="E104" s="69" t="s">
        <v>52</v>
      </c>
      <c r="F104" s="70">
        <v>14.68</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9"/>
        <v>3802</v>
      </c>
      <c r="BB104" s="60">
        <f t="shared" si="10"/>
        <v>3802</v>
      </c>
      <c r="BC104" s="56" t="str">
        <f t="shared" si="11"/>
        <v>INR  Three Thousand Eight Hundred &amp; Two  Only</v>
      </c>
      <c r="IA104" s="1">
        <v>9.21</v>
      </c>
      <c r="IB104" s="1" t="s">
        <v>281</v>
      </c>
      <c r="IC104" s="1" t="s">
        <v>328</v>
      </c>
      <c r="ID104" s="1">
        <v>259</v>
      </c>
      <c r="IE104" s="3" t="s">
        <v>52</v>
      </c>
    </row>
    <row r="105" spans="1:239" ht="71.25">
      <c r="A105" s="66">
        <v>9.22</v>
      </c>
      <c r="B105" s="67" t="s">
        <v>200</v>
      </c>
      <c r="C105" s="39" t="s">
        <v>329</v>
      </c>
      <c r="D105" s="68">
        <v>259</v>
      </c>
      <c r="E105" s="69" t="s">
        <v>52</v>
      </c>
      <c r="F105" s="70">
        <v>12.45</v>
      </c>
      <c r="G105" s="40"/>
      <c r="H105" s="24"/>
      <c r="I105" s="47" t="s">
        <v>38</v>
      </c>
      <c r="J105" s="48">
        <f t="shared" si="8"/>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9"/>
        <v>3225</v>
      </c>
      <c r="BB105" s="60">
        <f t="shared" si="10"/>
        <v>3225</v>
      </c>
      <c r="BC105" s="56" t="str">
        <f t="shared" si="11"/>
        <v>INR  Three Thousand Two Hundred &amp; Twenty Five  Only</v>
      </c>
      <c r="IA105" s="1">
        <v>9.22</v>
      </c>
      <c r="IB105" s="1" t="s">
        <v>200</v>
      </c>
      <c r="IC105" s="1" t="s">
        <v>329</v>
      </c>
      <c r="ID105" s="1">
        <v>259</v>
      </c>
      <c r="IE105" s="3" t="s">
        <v>52</v>
      </c>
    </row>
    <row r="106" spans="1:237" ht="71.25">
      <c r="A106" s="66">
        <v>9.23</v>
      </c>
      <c r="B106" s="67" t="s">
        <v>282</v>
      </c>
      <c r="C106" s="39" t="s">
        <v>330</v>
      </c>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6"/>
      <c r="IA106" s="1">
        <v>9.23</v>
      </c>
      <c r="IB106" s="1" t="s">
        <v>282</v>
      </c>
      <c r="IC106" s="1" t="s">
        <v>330</v>
      </c>
    </row>
    <row r="107" spans="1:239" ht="28.5">
      <c r="A107" s="66">
        <v>9.24</v>
      </c>
      <c r="B107" s="67" t="s">
        <v>283</v>
      </c>
      <c r="C107" s="39" t="s">
        <v>331</v>
      </c>
      <c r="D107" s="68">
        <v>378</v>
      </c>
      <c r="E107" s="69" t="s">
        <v>52</v>
      </c>
      <c r="F107" s="70">
        <v>47.61</v>
      </c>
      <c r="G107" s="40"/>
      <c r="H107" s="24"/>
      <c r="I107" s="47" t="s">
        <v>38</v>
      </c>
      <c r="J107" s="48">
        <f t="shared" si="8"/>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9"/>
        <v>17997</v>
      </c>
      <c r="BB107" s="60">
        <f t="shared" si="10"/>
        <v>17997</v>
      </c>
      <c r="BC107" s="56" t="str">
        <f t="shared" si="11"/>
        <v>INR  Seventeen Thousand Nine Hundred &amp; Ninety Seven  Only</v>
      </c>
      <c r="IA107" s="1">
        <v>9.24</v>
      </c>
      <c r="IB107" s="1" t="s">
        <v>283</v>
      </c>
      <c r="IC107" s="1" t="s">
        <v>331</v>
      </c>
      <c r="ID107" s="1">
        <v>378</v>
      </c>
      <c r="IE107" s="3" t="s">
        <v>52</v>
      </c>
    </row>
    <row r="108" spans="1:239" ht="85.5">
      <c r="A108" s="66">
        <v>9.25</v>
      </c>
      <c r="B108" s="67" t="s">
        <v>89</v>
      </c>
      <c r="C108" s="39" t="s">
        <v>332</v>
      </c>
      <c r="D108" s="68">
        <v>40</v>
      </c>
      <c r="E108" s="69" t="s">
        <v>52</v>
      </c>
      <c r="F108" s="70">
        <v>16</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9"/>
        <v>640</v>
      </c>
      <c r="BB108" s="60">
        <f t="shared" si="10"/>
        <v>640</v>
      </c>
      <c r="BC108" s="56" t="str">
        <f t="shared" si="11"/>
        <v>INR  Six Hundred &amp; Forty  Only</v>
      </c>
      <c r="IA108" s="1">
        <v>9.25</v>
      </c>
      <c r="IB108" s="1" t="s">
        <v>89</v>
      </c>
      <c r="IC108" s="1" t="s">
        <v>332</v>
      </c>
      <c r="ID108" s="1">
        <v>40</v>
      </c>
      <c r="IE108" s="3" t="s">
        <v>52</v>
      </c>
    </row>
    <row r="109" spans="1:237" ht="57">
      <c r="A109" s="66">
        <v>9.26</v>
      </c>
      <c r="B109" s="67" t="s">
        <v>86</v>
      </c>
      <c r="C109" s="39" t="s">
        <v>333</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9.26</v>
      </c>
      <c r="IB109" s="1" t="s">
        <v>86</v>
      </c>
      <c r="IC109" s="1" t="s">
        <v>333</v>
      </c>
    </row>
    <row r="110" spans="1:239" ht="28.5">
      <c r="A110" s="66">
        <v>9.27</v>
      </c>
      <c r="B110" s="67" t="s">
        <v>90</v>
      </c>
      <c r="C110" s="39" t="s">
        <v>334</v>
      </c>
      <c r="D110" s="68">
        <v>207</v>
      </c>
      <c r="E110" s="69" t="s">
        <v>52</v>
      </c>
      <c r="F110" s="70">
        <v>70.1</v>
      </c>
      <c r="G110" s="40"/>
      <c r="H110" s="24"/>
      <c r="I110" s="47" t="s">
        <v>38</v>
      </c>
      <c r="J110" s="48">
        <f aca="true" t="shared" si="12" ref="J110:J201">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aca="true" t="shared" si="13" ref="BA110:BA201">ROUND(total_amount_ba($B$2,$D$2,D110,F110,J110,K110,M110),0)</f>
        <v>14511</v>
      </c>
      <c r="BB110" s="60">
        <f aca="true" t="shared" si="14" ref="BB110:BB201">BA110+SUM(N110:AZ110)</f>
        <v>14511</v>
      </c>
      <c r="BC110" s="56" t="str">
        <f aca="true" t="shared" si="15" ref="BC110:BC202">SpellNumber(L110,BB110)</f>
        <v>INR  Fourteen Thousand Five Hundred &amp; Eleven  Only</v>
      </c>
      <c r="IA110" s="1">
        <v>9.27</v>
      </c>
      <c r="IB110" s="1" t="s">
        <v>90</v>
      </c>
      <c r="IC110" s="1" t="s">
        <v>334</v>
      </c>
      <c r="ID110" s="1">
        <v>207</v>
      </c>
      <c r="IE110" s="3" t="s">
        <v>52</v>
      </c>
    </row>
    <row r="111" spans="1:237" ht="15.75">
      <c r="A111" s="66">
        <v>10</v>
      </c>
      <c r="B111" s="67" t="s">
        <v>91</v>
      </c>
      <c r="C111" s="39" t="s">
        <v>335</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10</v>
      </c>
      <c r="IB111" s="1" t="s">
        <v>91</v>
      </c>
      <c r="IC111" s="1" t="s">
        <v>335</v>
      </c>
    </row>
    <row r="112" spans="1:237" ht="142.5">
      <c r="A112" s="66">
        <v>10.01</v>
      </c>
      <c r="B112" s="67" t="s">
        <v>92</v>
      </c>
      <c r="C112" s="39" t="s">
        <v>336</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10.01</v>
      </c>
      <c r="IB112" s="1" t="s">
        <v>92</v>
      </c>
      <c r="IC112" s="1" t="s">
        <v>336</v>
      </c>
    </row>
    <row r="113" spans="1:239" ht="28.5">
      <c r="A113" s="66">
        <v>10.02</v>
      </c>
      <c r="B113" s="67" t="s">
        <v>93</v>
      </c>
      <c r="C113" s="39" t="s">
        <v>337</v>
      </c>
      <c r="D113" s="68">
        <v>5.26</v>
      </c>
      <c r="E113" s="69" t="s">
        <v>52</v>
      </c>
      <c r="F113" s="70">
        <v>376.67</v>
      </c>
      <c r="G113" s="40"/>
      <c r="H113" s="24"/>
      <c r="I113" s="47" t="s">
        <v>38</v>
      </c>
      <c r="J113" s="48">
        <f t="shared" si="12"/>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3"/>
        <v>1981</v>
      </c>
      <c r="BB113" s="60">
        <f t="shared" si="14"/>
        <v>1981</v>
      </c>
      <c r="BC113" s="56" t="str">
        <f t="shared" si="15"/>
        <v>INR  One Thousand Nine Hundred &amp; Eighty One  Only</v>
      </c>
      <c r="IA113" s="1">
        <v>10.02</v>
      </c>
      <c r="IB113" s="1" t="s">
        <v>93</v>
      </c>
      <c r="IC113" s="1" t="s">
        <v>337</v>
      </c>
      <c r="ID113" s="1">
        <v>5.26</v>
      </c>
      <c r="IE113" s="3" t="s">
        <v>52</v>
      </c>
    </row>
    <row r="114" spans="1:237" ht="28.5">
      <c r="A114" s="66">
        <v>10.03</v>
      </c>
      <c r="B114" s="67" t="s">
        <v>284</v>
      </c>
      <c r="C114" s="39" t="s">
        <v>338</v>
      </c>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1">
        <v>10.03</v>
      </c>
      <c r="IB114" s="1" t="s">
        <v>284</v>
      </c>
      <c r="IC114" s="1" t="s">
        <v>338</v>
      </c>
    </row>
    <row r="115" spans="1:239" ht="42.75">
      <c r="A115" s="66">
        <v>10.04</v>
      </c>
      <c r="B115" s="67" t="s">
        <v>94</v>
      </c>
      <c r="C115" s="39" t="s">
        <v>339</v>
      </c>
      <c r="D115" s="68">
        <v>1.91</v>
      </c>
      <c r="E115" s="69" t="s">
        <v>52</v>
      </c>
      <c r="F115" s="70">
        <v>1107.4</v>
      </c>
      <c r="G115" s="40"/>
      <c r="H115" s="24"/>
      <c r="I115" s="47" t="s">
        <v>38</v>
      </c>
      <c r="J115" s="48">
        <f t="shared" si="12"/>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3"/>
        <v>2115</v>
      </c>
      <c r="BB115" s="60">
        <f t="shared" si="14"/>
        <v>2115</v>
      </c>
      <c r="BC115" s="56" t="str">
        <f t="shared" si="15"/>
        <v>INR  Two Thousand One Hundred &amp; Fifteen  Only</v>
      </c>
      <c r="IA115" s="1">
        <v>10.04</v>
      </c>
      <c r="IB115" s="1" t="s">
        <v>94</v>
      </c>
      <c r="IC115" s="1" t="s">
        <v>339</v>
      </c>
      <c r="ID115" s="1">
        <v>1.91</v>
      </c>
      <c r="IE115" s="3" t="s">
        <v>52</v>
      </c>
    </row>
    <row r="116" spans="1:237" ht="15.75">
      <c r="A116" s="66">
        <v>11</v>
      </c>
      <c r="B116" s="67" t="s">
        <v>95</v>
      </c>
      <c r="C116" s="39" t="s">
        <v>340</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11</v>
      </c>
      <c r="IB116" s="1" t="s">
        <v>95</v>
      </c>
      <c r="IC116" s="1" t="s">
        <v>340</v>
      </c>
    </row>
    <row r="117" spans="1:237" ht="71.25">
      <c r="A117" s="66">
        <v>11.01</v>
      </c>
      <c r="B117" s="67" t="s">
        <v>201</v>
      </c>
      <c r="C117" s="39" t="s">
        <v>341</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11.01</v>
      </c>
      <c r="IB117" s="1" t="s">
        <v>201</v>
      </c>
      <c r="IC117" s="1" t="s">
        <v>341</v>
      </c>
    </row>
    <row r="118" spans="1:239" ht="28.5">
      <c r="A118" s="66">
        <v>11.02</v>
      </c>
      <c r="B118" s="67" t="s">
        <v>202</v>
      </c>
      <c r="C118" s="39" t="s">
        <v>342</v>
      </c>
      <c r="D118" s="68">
        <v>6.93</v>
      </c>
      <c r="E118" s="69" t="s">
        <v>64</v>
      </c>
      <c r="F118" s="70">
        <v>1523.41</v>
      </c>
      <c r="G118" s="40"/>
      <c r="H118" s="24"/>
      <c r="I118" s="47" t="s">
        <v>38</v>
      </c>
      <c r="J118" s="48">
        <f t="shared" si="12"/>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3"/>
        <v>10557</v>
      </c>
      <c r="BB118" s="60">
        <f t="shared" si="14"/>
        <v>10557</v>
      </c>
      <c r="BC118" s="56" t="str">
        <f t="shared" si="15"/>
        <v>INR  Ten Thousand Five Hundred &amp; Fifty Seven  Only</v>
      </c>
      <c r="IA118" s="1">
        <v>11.02</v>
      </c>
      <c r="IB118" s="1" t="s">
        <v>202</v>
      </c>
      <c r="IC118" s="1" t="s">
        <v>342</v>
      </c>
      <c r="ID118" s="1">
        <v>6.93</v>
      </c>
      <c r="IE118" s="3" t="s">
        <v>64</v>
      </c>
    </row>
    <row r="119" spans="1:239" ht="28.5">
      <c r="A119" s="66">
        <v>11.03</v>
      </c>
      <c r="B119" s="67" t="s">
        <v>203</v>
      </c>
      <c r="C119" s="39" t="s">
        <v>343</v>
      </c>
      <c r="D119" s="68">
        <v>13.29</v>
      </c>
      <c r="E119" s="69" t="s">
        <v>64</v>
      </c>
      <c r="F119" s="70">
        <v>940.64</v>
      </c>
      <c r="G119" s="40"/>
      <c r="H119" s="24"/>
      <c r="I119" s="47" t="s">
        <v>38</v>
      </c>
      <c r="J119" s="48">
        <f t="shared" si="12"/>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13"/>
        <v>12501</v>
      </c>
      <c r="BB119" s="60">
        <f t="shared" si="14"/>
        <v>12501</v>
      </c>
      <c r="BC119" s="56" t="str">
        <f t="shared" si="15"/>
        <v>INR  Twelve Thousand Five Hundred &amp; One  Only</v>
      </c>
      <c r="IA119" s="1">
        <v>11.03</v>
      </c>
      <c r="IB119" s="1" t="s">
        <v>203</v>
      </c>
      <c r="IC119" s="1" t="s">
        <v>343</v>
      </c>
      <c r="ID119" s="1">
        <v>13.29</v>
      </c>
      <c r="IE119" s="3" t="s">
        <v>64</v>
      </c>
    </row>
    <row r="120" spans="1:239" ht="85.5">
      <c r="A120" s="66">
        <v>11.04</v>
      </c>
      <c r="B120" s="67" t="s">
        <v>285</v>
      </c>
      <c r="C120" s="39" t="s">
        <v>344</v>
      </c>
      <c r="D120" s="68">
        <v>1.3</v>
      </c>
      <c r="E120" s="69" t="s">
        <v>64</v>
      </c>
      <c r="F120" s="70">
        <v>2222.44</v>
      </c>
      <c r="G120" s="65">
        <v>37800</v>
      </c>
      <c r="H120" s="50"/>
      <c r="I120" s="51" t="s">
        <v>38</v>
      </c>
      <c r="J120" s="52">
        <f t="shared" si="12"/>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13"/>
        <v>2889</v>
      </c>
      <c r="BB120" s="55">
        <f t="shared" si="14"/>
        <v>2889</v>
      </c>
      <c r="BC120" s="56" t="str">
        <f t="shared" si="15"/>
        <v>INR  Two Thousand Eight Hundred &amp; Eighty Nine  Only</v>
      </c>
      <c r="IA120" s="1">
        <v>11.04</v>
      </c>
      <c r="IB120" s="1" t="s">
        <v>285</v>
      </c>
      <c r="IC120" s="1" t="s">
        <v>344</v>
      </c>
      <c r="ID120" s="1">
        <v>1.3</v>
      </c>
      <c r="IE120" s="3" t="s">
        <v>64</v>
      </c>
    </row>
    <row r="121" spans="1:237" ht="85.5">
      <c r="A121" s="66">
        <v>11.05</v>
      </c>
      <c r="B121" s="67" t="s">
        <v>286</v>
      </c>
      <c r="C121" s="39" t="s">
        <v>345</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11.05</v>
      </c>
      <c r="IB121" s="1" t="s">
        <v>286</v>
      </c>
      <c r="IC121" s="1" t="s">
        <v>345</v>
      </c>
    </row>
    <row r="122" spans="1:239" ht="32.25" customHeight="1">
      <c r="A122" s="66">
        <v>11.06</v>
      </c>
      <c r="B122" s="67" t="s">
        <v>287</v>
      </c>
      <c r="C122" s="39" t="s">
        <v>346</v>
      </c>
      <c r="D122" s="68">
        <v>7.9</v>
      </c>
      <c r="E122" s="69" t="s">
        <v>64</v>
      </c>
      <c r="F122" s="70">
        <v>1288.82</v>
      </c>
      <c r="G122" s="65">
        <v>37800</v>
      </c>
      <c r="H122" s="50"/>
      <c r="I122" s="51" t="s">
        <v>38</v>
      </c>
      <c r="J122" s="52">
        <f t="shared" si="12"/>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13"/>
        <v>10182</v>
      </c>
      <c r="BB122" s="55">
        <f t="shared" si="14"/>
        <v>10182</v>
      </c>
      <c r="BC122" s="56" t="str">
        <f t="shared" si="15"/>
        <v>INR  Ten Thousand One Hundred &amp; Eighty Two  Only</v>
      </c>
      <c r="IA122" s="1">
        <v>11.06</v>
      </c>
      <c r="IB122" s="1" t="s">
        <v>287</v>
      </c>
      <c r="IC122" s="1" t="s">
        <v>346</v>
      </c>
      <c r="ID122" s="1">
        <v>7.9</v>
      </c>
      <c r="IE122" s="3" t="s">
        <v>64</v>
      </c>
    </row>
    <row r="123" spans="1:237" ht="71.25">
      <c r="A123" s="66">
        <v>11.07</v>
      </c>
      <c r="B123" s="67" t="s">
        <v>96</v>
      </c>
      <c r="C123" s="39" t="s">
        <v>347</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11.07</v>
      </c>
      <c r="IB123" s="1" t="s">
        <v>96</v>
      </c>
      <c r="IC123" s="1" t="s">
        <v>347</v>
      </c>
    </row>
    <row r="124" spans="1:239" ht="28.5">
      <c r="A124" s="66">
        <v>11.08</v>
      </c>
      <c r="B124" s="67" t="s">
        <v>204</v>
      </c>
      <c r="C124" s="39" t="s">
        <v>348</v>
      </c>
      <c r="D124" s="68">
        <v>1</v>
      </c>
      <c r="E124" s="69" t="s">
        <v>65</v>
      </c>
      <c r="F124" s="70">
        <v>240.68</v>
      </c>
      <c r="G124" s="40"/>
      <c r="H124" s="24"/>
      <c r="I124" s="47" t="s">
        <v>38</v>
      </c>
      <c r="J124" s="48">
        <f t="shared" si="12"/>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13"/>
        <v>241</v>
      </c>
      <c r="BB124" s="60">
        <f t="shared" si="14"/>
        <v>241</v>
      </c>
      <c r="BC124" s="56" t="str">
        <f t="shared" si="15"/>
        <v>INR  Two Hundred &amp; Forty One  Only</v>
      </c>
      <c r="IA124" s="1">
        <v>11.08</v>
      </c>
      <c r="IB124" s="1" t="s">
        <v>204</v>
      </c>
      <c r="IC124" s="1" t="s">
        <v>348</v>
      </c>
      <c r="ID124" s="1">
        <v>1</v>
      </c>
      <c r="IE124" s="3" t="s">
        <v>65</v>
      </c>
    </row>
    <row r="125" spans="1:237" ht="57">
      <c r="A125" s="66">
        <v>11.09</v>
      </c>
      <c r="B125" s="67" t="s">
        <v>288</v>
      </c>
      <c r="C125" s="39" t="s">
        <v>349</v>
      </c>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1">
        <v>11.09</v>
      </c>
      <c r="IB125" s="1" t="s">
        <v>288</v>
      </c>
      <c r="IC125" s="1" t="s">
        <v>349</v>
      </c>
    </row>
    <row r="126" spans="1:239" ht="28.5">
      <c r="A126" s="66">
        <v>11.1</v>
      </c>
      <c r="B126" s="67" t="s">
        <v>204</v>
      </c>
      <c r="C126" s="39" t="s">
        <v>350</v>
      </c>
      <c r="D126" s="68">
        <v>6</v>
      </c>
      <c r="E126" s="69" t="s">
        <v>65</v>
      </c>
      <c r="F126" s="70">
        <v>93.42</v>
      </c>
      <c r="G126" s="65">
        <v>37800</v>
      </c>
      <c r="H126" s="50"/>
      <c r="I126" s="51" t="s">
        <v>38</v>
      </c>
      <c r="J126" s="52">
        <f t="shared" si="12"/>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13"/>
        <v>561</v>
      </c>
      <c r="BB126" s="55">
        <f t="shared" si="14"/>
        <v>561</v>
      </c>
      <c r="BC126" s="56" t="str">
        <f t="shared" si="15"/>
        <v>INR  Five Hundred &amp; Sixty One  Only</v>
      </c>
      <c r="IA126" s="1">
        <v>11.1</v>
      </c>
      <c r="IB126" s="1" t="s">
        <v>204</v>
      </c>
      <c r="IC126" s="1" t="s">
        <v>350</v>
      </c>
      <c r="ID126" s="1">
        <v>6</v>
      </c>
      <c r="IE126" s="3" t="s">
        <v>65</v>
      </c>
    </row>
    <row r="127" spans="1:237" ht="57">
      <c r="A127" s="66">
        <v>11.11</v>
      </c>
      <c r="B127" s="67" t="s">
        <v>289</v>
      </c>
      <c r="C127" s="39" t="s">
        <v>351</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11.11</v>
      </c>
      <c r="IB127" s="1" t="s">
        <v>289</v>
      </c>
      <c r="IC127" s="1" t="s">
        <v>351</v>
      </c>
    </row>
    <row r="128" spans="1:239" ht="28.5">
      <c r="A128" s="66">
        <v>11.12</v>
      </c>
      <c r="B128" s="67" t="s">
        <v>290</v>
      </c>
      <c r="C128" s="39" t="s">
        <v>352</v>
      </c>
      <c r="D128" s="68">
        <v>162</v>
      </c>
      <c r="E128" s="69" t="s">
        <v>52</v>
      </c>
      <c r="F128" s="70">
        <v>48.09</v>
      </c>
      <c r="G128" s="65">
        <v>37800</v>
      </c>
      <c r="H128" s="50"/>
      <c r="I128" s="51" t="s">
        <v>38</v>
      </c>
      <c r="J128" s="52">
        <f t="shared" si="12"/>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13"/>
        <v>7791</v>
      </c>
      <c r="BB128" s="55">
        <f t="shared" si="14"/>
        <v>7791</v>
      </c>
      <c r="BC128" s="56" t="str">
        <f t="shared" si="15"/>
        <v>INR  Seven Thousand Seven Hundred &amp; Ninety One  Only</v>
      </c>
      <c r="IA128" s="1">
        <v>11.12</v>
      </c>
      <c r="IB128" s="1" t="s">
        <v>290</v>
      </c>
      <c r="IC128" s="1" t="s">
        <v>352</v>
      </c>
      <c r="ID128" s="1">
        <v>162</v>
      </c>
      <c r="IE128" s="3" t="s">
        <v>52</v>
      </c>
    </row>
    <row r="129" spans="1:239" ht="42.75">
      <c r="A129" s="66">
        <v>11.13</v>
      </c>
      <c r="B129" s="67" t="s">
        <v>291</v>
      </c>
      <c r="C129" s="39" t="s">
        <v>353</v>
      </c>
      <c r="D129" s="68">
        <v>8.06</v>
      </c>
      <c r="E129" s="69" t="s">
        <v>64</v>
      </c>
      <c r="F129" s="70">
        <v>571.94</v>
      </c>
      <c r="G129" s="65">
        <v>37800</v>
      </c>
      <c r="H129" s="50"/>
      <c r="I129" s="51" t="s">
        <v>38</v>
      </c>
      <c r="J129" s="52">
        <f t="shared" si="12"/>
        <v>1</v>
      </c>
      <c r="K129" s="50" t="s">
        <v>39</v>
      </c>
      <c r="L129" s="50" t="s">
        <v>4</v>
      </c>
      <c r="M129" s="53"/>
      <c r="N129" s="50"/>
      <c r="O129" s="50"/>
      <c r="P129" s="54"/>
      <c r="Q129" s="50"/>
      <c r="R129" s="50"/>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42">
        <f t="shared" si="13"/>
        <v>4610</v>
      </c>
      <c r="BB129" s="55">
        <f t="shared" si="14"/>
        <v>4610</v>
      </c>
      <c r="BC129" s="56" t="str">
        <f t="shared" si="15"/>
        <v>INR  Four Thousand Six Hundred &amp; Ten  Only</v>
      </c>
      <c r="IA129" s="1">
        <v>11.13</v>
      </c>
      <c r="IB129" s="1" t="s">
        <v>291</v>
      </c>
      <c r="IC129" s="1" t="s">
        <v>353</v>
      </c>
      <c r="ID129" s="1">
        <v>8.06</v>
      </c>
      <c r="IE129" s="3" t="s">
        <v>64</v>
      </c>
    </row>
    <row r="130" spans="1:239" ht="71.25">
      <c r="A130" s="66">
        <v>11.14</v>
      </c>
      <c r="B130" s="67" t="s">
        <v>205</v>
      </c>
      <c r="C130" s="39" t="s">
        <v>354</v>
      </c>
      <c r="D130" s="68">
        <v>11.1</v>
      </c>
      <c r="E130" s="69" t="s">
        <v>52</v>
      </c>
      <c r="F130" s="70">
        <v>34.19</v>
      </c>
      <c r="G130" s="65">
        <v>37800</v>
      </c>
      <c r="H130" s="50"/>
      <c r="I130" s="51" t="s">
        <v>38</v>
      </c>
      <c r="J130" s="52">
        <f t="shared" si="12"/>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13"/>
        <v>380</v>
      </c>
      <c r="BB130" s="55">
        <f t="shared" si="14"/>
        <v>380</v>
      </c>
      <c r="BC130" s="56" t="str">
        <f t="shared" si="15"/>
        <v>INR  Three Hundred &amp; Eighty  Only</v>
      </c>
      <c r="IA130" s="1">
        <v>11.14</v>
      </c>
      <c r="IB130" s="1" t="s">
        <v>205</v>
      </c>
      <c r="IC130" s="1" t="s">
        <v>354</v>
      </c>
      <c r="ID130" s="1">
        <v>11.1</v>
      </c>
      <c r="IE130" s="3" t="s">
        <v>52</v>
      </c>
    </row>
    <row r="131" spans="1:239" ht="128.25">
      <c r="A131" s="66">
        <v>11.15</v>
      </c>
      <c r="B131" s="67" t="s">
        <v>292</v>
      </c>
      <c r="C131" s="39" t="s">
        <v>355</v>
      </c>
      <c r="D131" s="68">
        <v>43</v>
      </c>
      <c r="E131" s="69" t="s">
        <v>64</v>
      </c>
      <c r="F131" s="70">
        <v>121.74</v>
      </c>
      <c r="G131" s="65">
        <v>37800</v>
      </c>
      <c r="H131" s="50"/>
      <c r="I131" s="51" t="s">
        <v>38</v>
      </c>
      <c r="J131" s="52">
        <f t="shared" si="12"/>
        <v>1</v>
      </c>
      <c r="K131" s="50" t="s">
        <v>39</v>
      </c>
      <c r="L131" s="50" t="s">
        <v>4</v>
      </c>
      <c r="M131" s="53"/>
      <c r="N131" s="50"/>
      <c r="O131" s="50"/>
      <c r="P131" s="54"/>
      <c r="Q131" s="50"/>
      <c r="R131" s="50"/>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42">
        <f t="shared" si="13"/>
        <v>5235</v>
      </c>
      <c r="BB131" s="55">
        <f t="shared" si="14"/>
        <v>5235</v>
      </c>
      <c r="BC131" s="56" t="str">
        <f t="shared" si="15"/>
        <v>INR  Five Thousand Two Hundred &amp; Thirty Five  Only</v>
      </c>
      <c r="IA131" s="1">
        <v>11.15</v>
      </c>
      <c r="IB131" s="1" t="s">
        <v>292</v>
      </c>
      <c r="IC131" s="1" t="s">
        <v>355</v>
      </c>
      <c r="ID131" s="1">
        <v>43</v>
      </c>
      <c r="IE131" s="3" t="s">
        <v>64</v>
      </c>
    </row>
    <row r="132" spans="1:237" ht="22.5" customHeight="1">
      <c r="A132" s="66">
        <v>12</v>
      </c>
      <c r="B132" s="67" t="s">
        <v>97</v>
      </c>
      <c r="C132" s="39" t="s">
        <v>356</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12</v>
      </c>
      <c r="IB132" s="1" t="s">
        <v>97</v>
      </c>
      <c r="IC132" s="1" t="s">
        <v>356</v>
      </c>
    </row>
    <row r="133" spans="1:237" ht="156.75">
      <c r="A133" s="70">
        <v>12.01</v>
      </c>
      <c r="B133" s="67" t="s">
        <v>206</v>
      </c>
      <c r="C133" s="39" t="s">
        <v>357</v>
      </c>
      <c r="D133" s="74"/>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6"/>
      <c r="IA133" s="1">
        <v>12.01</v>
      </c>
      <c r="IB133" s="1" t="s">
        <v>206</v>
      </c>
      <c r="IC133" s="1" t="s">
        <v>357</v>
      </c>
    </row>
    <row r="134" spans="1:239" ht="42.75">
      <c r="A134" s="66">
        <v>12.02</v>
      </c>
      <c r="B134" s="67" t="s">
        <v>207</v>
      </c>
      <c r="C134" s="39" t="s">
        <v>358</v>
      </c>
      <c r="D134" s="68">
        <v>1</v>
      </c>
      <c r="E134" s="69" t="s">
        <v>65</v>
      </c>
      <c r="F134" s="70">
        <v>4753.61</v>
      </c>
      <c r="G134" s="40"/>
      <c r="H134" s="24"/>
      <c r="I134" s="47" t="s">
        <v>38</v>
      </c>
      <c r="J134" s="48">
        <f t="shared" si="12"/>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13"/>
        <v>4754</v>
      </c>
      <c r="BB134" s="60">
        <f t="shared" si="14"/>
        <v>4754</v>
      </c>
      <c r="BC134" s="56" t="str">
        <f t="shared" si="15"/>
        <v>INR  Four Thousand Seven Hundred &amp; Fifty Four  Only</v>
      </c>
      <c r="IA134" s="1">
        <v>12.02</v>
      </c>
      <c r="IB134" s="1" t="s">
        <v>207</v>
      </c>
      <c r="IC134" s="1" t="s">
        <v>358</v>
      </c>
      <c r="ID134" s="1">
        <v>1</v>
      </c>
      <c r="IE134" s="3" t="s">
        <v>65</v>
      </c>
    </row>
    <row r="135" spans="1:237" ht="156.75">
      <c r="A135" s="66">
        <v>12.03</v>
      </c>
      <c r="B135" s="67" t="s">
        <v>208</v>
      </c>
      <c r="C135" s="39" t="s">
        <v>359</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12.03</v>
      </c>
      <c r="IB135" s="1" t="s">
        <v>208</v>
      </c>
      <c r="IC135" s="1" t="s">
        <v>359</v>
      </c>
    </row>
    <row r="136" spans="1:239" ht="28.5">
      <c r="A136" s="66">
        <v>12.04</v>
      </c>
      <c r="B136" s="67" t="s">
        <v>209</v>
      </c>
      <c r="C136" s="39" t="s">
        <v>360</v>
      </c>
      <c r="D136" s="68">
        <v>1</v>
      </c>
      <c r="E136" s="69" t="s">
        <v>65</v>
      </c>
      <c r="F136" s="70">
        <v>4612.84</v>
      </c>
      <c r="G136" s="40"/>
      <c r="H136" s="24"/>
      <c r="I136" s="47" t="s">
        <v>38</v>
      </c>
      <c r="J136" s="48">
        <f t="shared" si="12"/>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13"/>
        <v>4613</v>
      </c>
      <c r="BB136" s="60">
        <f t="shared" si="14"/>
        <v>4613</v>
      </c>
      <c r="BC136" s="56" t="str">
        <f t="shared" si="15"/>
        <v>INR  Four Thousand Six Hundred &amp; Thirteen  Only</v>
      </c>
      <c r="IA136" s="1">
        <v>12.04</v>
      </c>
      <c r="IB136" s="1" t="s">
        <v>209</v>
      </c>
      <c r="IC136" s="1" t="s">
        <v>360</v>
      </c>
      <c r="ID136" s="1">
        <v>1</v>
      </c>
      <c r="IE136" s="3" t="s">
        <v>65</v>
      </c>
    </row>
    <row r="137" spans="1:239" ht="57">
      <c r="A137" s="66">
        <v>12.05</v>
      </c>
      <c r="B137" s="67" t="s">
        <v>210</v>
      </c>
      <c r="C137" s="39" t="s">
        <v>361</v>
      </c>
      <c r="D137" s="68">
        <v>2</v>
      </c>
      <c r="E137" s="69" t="s">
        <v>65</v>
      </c>
      <c r="F137" s="70">
        <v>774.26</v>
      </c>
      <c r="G137" s="40"/>
      <c r="H137" s="24"/>
      <c r="I137" s="47" t="s">
        <v>38</v>
      </c>
      <c r="J137" s="48">
        <f t="shared" si="12"/>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13"/>
        <v>1549</v>
      </c>
      <c r="BB137" s="60">
        <f t="shared" si="14"/>
        <v>1549</v>
      </c>
      <c r="BC137" s="56" t="str">
        <f t="shared" si="15"/>
        <v>INR  One Thousand Five Hundred &amp; Forty Nine  Only</v>
      </c>
      <c r="IA137" s="1">
        <v>12.05</v>
      </c>
      <c r="IB137" s="1" t="s">
        <v>210</v>
      </c>
      <c r="IC137" s="1" t="s">
        <v>361</v>
      </c>
      <c r="ID137" s="1">
        <v>2</v>
      </c>
      <c r="IE137" s="3" t="s">
        <v>65</v>
      </c>
    </row>
    <row r="138" spans="1:239" ht="57">
      <c r="A138" s="66">
        <v>12.06</v>
      </c>
      <c r="B138" s="67" t="s">
        <v>211</v>
      </c>
      <c r="C138" s="39" t="s">
        <v>362</v>
      </c>
      <c r="D138" s="68">
        <v>2</v>
      </c>
      <c r="E138" s="69" t="s">
        <v>65</v>
      </c>
      <c r="F138" s="70">
        <v>5360.45</v>
      </c>
      <c r="G138" s="40"/>
      <c r="H138" s="24"/>
      <c r="I138" s="47" t="s">
        <v>38</v>
      </c>
      <c r="J138" s="48">
        <f t="shared" si="12"/>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13"/>
        <v>10721</v>
      </c>
      <c r="BB138" s="60">
        <f t="shared" si="14"/>
        <v>10721</v>
      </c>
      <c r="BC138" s="56" t="str">
        <f t="shared" si="15"/>
        <v>INR  Ten Thousand Seven Hundred &amp; Twenty One  Only</v>
      </c>
      <c r="IA138" s="1">
        <v>12.06</v>
      </c>
      <c r="IB138" s="1" t="s">
        <v>211</v>
      </c>
      <c r="IC138" s="1" t="s">
        <v>362</v>
      </c>
      <c r="ID138" s="1">
        <v>2</v>
      </c>
      <c r="IE138" s="3" t="s">
        <v>65</v>
      </c>
    </row>
    <row r="139" spans="1:237" ht="57">
      <c r="A139" s="66">
        <v>12.07</v>
      </c>
      <c r="B139" s="67" t="s">
        <v>212</v>
      </c>
      <c r="C139" s="39" t="s">
        <v>363</v>
      </c>
      <c r="D139" s="74"/>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6"/>
      <c r="IA139" s="1">
        <v>12.07</v>
      </c>
      <c r="IB139" s="1" t="s">
        <v>212</v>
      </c>
      <c r="IC139" s="1" t="s">
        <v>363</v>
      </c>
    </row>
    <row r="140" spans="1:239" ht="28.5">
      <c r="A140" s="70">
        <v>12.08</v>
      </c>
      <c r="B140" s="67" t="s">
        <v>213</v>
      </c>
      <c r="C140" s="39" t="s">
        <v>364</v>
      </c>
      <c r="D140" s="68">
        <v>2</v>
      </c>
      <c r="E140" s="69" t="s">
        <v>65</v>
      </c>
      <c r="F140" s="70">
        <v>787.9</v>
      </c>
      <c r="G140" s="40"/>
      <c r="H140" s="24"/>
      <c r="I140" s="47" t="s">
        <v>38</v>
      </c>
      <c r="J140" s="48">
        <f t="shared" si="12"/>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13"/>
        <v>1576</v>
      </c>
      <c r="BB140" s="60">
        <f t="shared" si="14"/>
        <v>1576</v>
      </c>
      <c r="BC140" s="56" t="str">
        <f t="shared" si="15"/>
        <v>INR  One Thousand Five Hundred &amp; Seventy Six  Only</v>
      </c>
      <c r="IA140" s="1">
        <v>12.08</v>
      </c>
      <c r="IB140" s="1" t="s">
        <v>213</v>
      </c>
      <c r="IC140" s="1" t="s">
        <v>364</v>
      </c>
      <c r="ID140" s="1">
        <v>2</v>
      </c>
      <c r="IE140" s="3" t="s">
        <v>65</v>
      </c>
    </row>
    <row r="141" spans="1:239" ht="85.5">
      <c r="A141" s="66">
        <v>12.09</v>
      </c>
      <c r="B141" s="67" t="s">
        <v>98</v>
      </c>
      <c r="C141" s="39" t="s">
        <v>365</v>
      </c>
      <c r="D141" s="68">
        <v>2</v>
      </c>
      <c r="E141" s="69" t="s">
        <v>65</v>
      </c>
      <c r="F141" s="70">
        <v>1124.98</v>
      </c>
      <c r="G141" s="40"/>
      <c r="H141" s="24"/>
      <c r="I141" s="47" t="s">
        <v>38</v>
      </c>
      <c r="J141" s="48">
        <f t="shared" si="12"/>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13"/>
        <v>2250</v>
      </c>
      <c r="BB141" s="60">
        <f t="shared" si="14"/>
        <v>2250</v>
      </c>
      <c r="BC141" s="56" t="str">
        <f t="shared" si="15"/>
        <v>INR  Two Thousand Two Hundred &amp; Fifty  Only</v>
      </c>
      <c r="IA141" s="1">
        <v>12.09</v>
      </c>
      <c r="IB141" s="1" t="s">
        <v>98</v>
      </c>
      <c r="IC141" s="1" t="s">
        <v>365</v>
      </c>
      <c r="ID141" s="1">
        <v>2</v>
      </c>
      <c r="IE141" s="3" t="s">
        <v>65</v>
      </c>
    </row>
    <row r="142" spans="1:237" ht="15.75">
      <c r="A142" s="66">
        <v>13</v>
      </c>
      <c r="B142" s="67" t="s">
        <v>99</v>
      </c>
      <c r="C142" s="39" t="s">
        <v>366</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13</v>
      </c>
      <c r="IB142" s="1" t="s">
        <v>99</v>
      </c>
      <c r="IC142" s="1" t="s">
        <v>366</v>
      </c>
    </row>
    <row r="143" spans="1:237" ht="71.25">
      <c r="A143" s="66">
        <v>13.01</v>
      </c>
      <c r="B143" s="67" t="s">
        <v>100</v>
      </c>
      <c r="C143" s="39" t="s">
        <v>367</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13.01</v>
      </c>
      <c r="IB143" s="1" t="s">
        <v>100</v>
      </c>
      <c r="IC143" s="1" t="s">
        <v>367</v>
      </c>
    </row>
    <row r="144" spans="1:239" ht="28.5">
      <c r="A144" s="66">
        <v>13.02</v>
      </c>
      <c r="B144" s="67" t="s">
        <v>101</v>
      </c>
      <c r="C144" s="39" t="s">
        <v>368</v>
      </c>
      <c r="D144" s="68">
        <v>0.95</v>
      </c>
      <c r="E144" s="69" t="s">
        <v>74</v>
      </c>
      <c r="F144" s="70">
        <v>249.8</v>
      </c>
      <c r="G144" s="40"/>
      <c r="H144" s="24"/>
      <c r="I144" s="47" t="s">
        <v>38</v>
      </c>
      <c r="J144" s="48">
        <f t="shared" si="12"/>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13"/>
        <v>237</v>
      </c>
      <c r="BB144" s="60">
        <f t="shared" si="14"/>
        <v>237</v>
      </c>
      <c r="BC144" s="56" t="str">
        <f t="shared" si="15"/>
        <v>INR  Two Hundred &amp; Thirty Seven  Only</v>
      </c>
      <c r="IA144" s="1">
        <v>13.02</v>
      </c>
      <c r="IB144" s="1" t="s">
        <v>101</v>
      </c>
      <c r="IC144" s="1" t="s">
        <v>368</v>
      </c>
      <c r="ID144" s="1">
        <v>0.95</v>
      </c>
      <c r="IE144" s="3" t="s">
        <v>74</v>
      </c>
    </row>
    <row r="145" spans="1:239" ht="28.5">
      <c r="A145" s="66">
        <v>13.03</v>
      </c>
      <c r="B145" s="67" t="s">
        <v>102</v>
      </c>
      <c r="C145" s="39" t="s">
        <v>369</v>
      </c>
      <c r="D145" s="68">
        <v>41.15</v>
      </c>
      <c r="E145" s="69" t="s">
        <v>74</v>
      </c>
      <c r="F145" s="70">
        <v>301.7</v>
      </c>
      <c r="G145" s="40"/>
      <c r="H145" s="24"/>
      <c r="I145" s="47" t="s">
        <v>38</v>
      </c>
      <c r="J145" s="48">
        <f t="shared" si="12"/>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13"/>
        <v>12415</v>
      </c>
      <c r="BB145" s="60">
        <f t="shared" si="14"/>
        <v>12415</v>
      </c>
      <c r="BC145" s="56" t="str">
        <f t="shared" si="15"/>
        <v>INR  Twelve Thousand Four Hundred &amp; Fifteen  Only</v>
      </c>
      <c r="IA145" s="1">
        <v>13.03</v>
      </c>
      <c r="IB145" s="1" t="s">
        <v>102</v>
      </c>
      <c r="IC145" s="1" t="s">
        <v>369</v>
      </c>
      <c r="ID145" s="1">
        <v>41.15</v>
      </c>
      <c r="IE145" s="3" t="s">
        <v>74</v>
      </c>
    </row>
    <row r="146" spans="1:237" ht="57">
      <c r="A146" s="66">
        <v>13.04</v>
      </c>
      <c r="B146" s="67" t="s">
        <v>214</v>
      </c>
      <c r="C146" s="39" t="s">
        <v>370</v>
      </c>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6"/>
      <c r="IA146" s="1">
        <v>13.04</v>
      </c>
      <c r="IB146" s="1" t="s">
        <v>214</v>
      </c>
      <c r="IC146" s="1" t="s">
        <v>370</v>
      </c>
    </row>
    <row r="147" spans="1:239" ht="28.5">
      <c r="A147" s="66">
        <v>13.05</v>
      </c>
      <c r="B147" s="67" t="s">
        <v>101</v>
      </c>
      <c r="C147" s="39" t="s">
        <v>371</v>
      </c>
      <c r="D147" s="68">
        <v>11.3</v>
      </c>
      <c r="E147" s="69" t="s">
        <v>74</v>
      </c>
      <c r="F147" s="70">
        <v>214.07</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13"/>
        <v>2419</v>
      </c>
      <c r="BB147" s="60">
        <f t="shared" si="14"/>
        <v>2419</v>
      </c>
      <c r="BC147" s="56" t="str">
        <f t="shared" si="15"/>
        <v>INR  Two Thousand Four Hundred &amp; Nineteen  Only</v>
      </c>
      <c r="IA147" s="1">
        <v>13.05</v>
      </c>
      <c r="IB147" s="1" t="s">
        <v>101</v>
      </c>
      <c r="IC147" s="1" t="s">
        <v>371</v>
      </c>
      <c r="ID147" s="1">
        <v>11.3</v>
      </c>
      <c r="IE147" s="3" t="s">
        <v>74</v>
      </c>
    </row>
    <row r="148" spans="1:239" ht="28.5">
      <c r="A148" s="66">
        <v>13.06</v>
      </c>
      <c r="B148" s="67" t="s">
        <v>102</v>
      </c>
      <c r="C148" s="39" t="s">
        <v>372</v>
      </c>
      <c r="D148" s="68">
        <v>55.75</v>
      </c>
      <c r="E148" s="69" t="s">
        <v>74</v>
      </c>
      <c r="F148" s="70">
        <v>248.83</v>
      </c>
      <c r="G148" s="40"/>
      <c r="H148" s="24"/>
      <c r="I148" s="47" t="s">
        <v>38</v>
      </c>
      <c r="J148" s="48">
        <f t="shared" si="12"/>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13"/>
        <v>13872</v>
      </c>
      <c r="BB148" s="60">
        <f t="shared" si="14"/>
        <v>13872</v>
      </c>
      <c r="BC148" s="56" t="str">
        <f t="shared" si="15"/>
        <v>INR  Thirteen Thousand Eight Hundred &amp; Seventy Two  Only</v>
      </c>
      <c r="IA148" s="1">
        <v>13.06</v>
      </c>
      <c r="IB148" s="1" t="s">
        <v>102</v>
      </c>
      <c r="IC148" s="1" t="s">
        <v>372</v>
      </c>
      <c r="ID148" s="1">
        <v>55.75</v>
      </c>
      <c r="IE148" s="3" t="s">
        <v>74</v>
      </c>
    </row>
    <row r="149" spans="1:239" ht="28.5">
      <c r="A149" s="66">
        <v>13.07</v>
      </c>
      <c r="B149" s="67" t="s">
        <v>293</v>
      </c>
      <c r="C149" s="39" t="s">
        <v>373</v>
      </c>
      <c r="D149" s="68">
        <v>19.7</v>
      </c>
      <c r="E149" s="69" t="s">
        <v>74</v>
      </c>
      <c r="F149" s="70">
        <v>319.64</v>
      </c>
      <c r="G149" s="40"/>
      <c r="H149" s="24"/>
      <c r="I149" s="47" t="s">
        <v>38</v>
      </c>
      <c r="J149" s="48">
        <f t="shared" si="12"/>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13"/>
        <v>6297</v>
      </c>
      <c r="BB149" s="60">
        <f t="shared" si="14"/>
        <v>6297</v>
      </c>
      <c r="BC149" s="56" t="str">
        <f t="shared" si="15"/>
        <v>INR  Six Thousand Two Hundred &amp; Ninety Seven  Only</v>
      </c>
      <c r="IA149" s="1">
        <v>13.07</v>
      </c>
      <c r="IB149" s="1" t="s">
        <v>293</v>
      </c>
      <c r="IC149" s="1" t="s">
        <v>373</v>
      </c>
      <c r="ID149" s="1">
        <v>19.7</v>
      </c>
      <c r="IE149" s="3" t="s">
        <v>74</v>
      </c>
    </row>
    <row r="150" spans="1:239" ht="28.5">
      <c r="A150" s="66">
        <v>13.08</v>
      </c>
      <c r="B150" s="67" t="s">
        <v>215</v>
      </c>
      <c r="C150" s="39" t="s">
        <v>374</v>
      </c>
      <c r="D150" s="68">
        <v>1.75</v>
      </c>
      <c r="E150" s="69" t="s">
        <v>74</v>
      </c>
      <c r="F150" s="70">
        <v>372.38</v>
      </c>
      <c r="G150" s="40"/>
      <c r="H150" s="24"/>
      <c r="I150" s="47" t="s">
        <v>38</v>
      </c>
      <c r="J150" s="48">
        <f t="shared" si="12"/>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13"/>
        <v>652</v>
      </c>
      <c r="BB150" s="60">
        <f t="shared" si="14"/>
        <v>652</v>
      </c>
      <c r="BC150" s="56" t="str">
        <f t="shared" si="15"/>
        <v>INR  Six Hundred &amp; Fifty Two  Only</v>
      </c>
      <c r="IA150" s="1">
        <v>13.08</v>
      </c>
      <c r="IB150" s="1" t="s">
        <v>215</v>
      </c>
      <c r="IC150" s="1" t="s">
        <v>374</v>
      </c>
      <c r="ID150" s="1">
        <v>1.75</v>
      </c>
      <c r="IE150" s="3" t="s">
        <v>74</v>
      </c>
    </row>
    <row r="151" spans="1:237" ht="42.75">
      <c r="A151" s="66">
        <v>13.09</v>
      </c>
      <c r="B151" s="67" t="s">
        <v>103</v>
      </c>
      <c r="C151" s="39" t="s">
        <v>375</v>
      </c>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6"/>
      <c r="IA151" s="1">
        <v>13.09</v>
      </c>
      <c r="IB151" s="1" t="s">
        <v>103</v>
      </c>
      <c r="IC151" s="1" t="s">
        <v>375</v>
      </c>
    </row>
    <row r="152" spans="1:239" ht="28.5">
      <c r="A152" s="66">
        <v>13.1</v>
      </c>
      <c r="B152" s="71" t="s">
        <v>294</v>
      </c>
      <c r="C152" s="39" t="s">
        <v>376</v>
      </c>
      <c r="D152" s="68">
        <v>1</v>
      </c>
      <c r="E152" s="69" t="s">
        <v>65</v>
      </c>
      <c r="F152" s="70">
        <v>435.9</v>
      </c>
      <c r="G152" s="40"/>
      <c r="H152" s="24"/>
      <c r="I152" s="47" t="s">
        <v>38</v>
      </c>
      <c r="J152" s="48">
        <f t="shared" si="12"/>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13"/>
        <v>436</v>
      </c>
      <c r="BB152" s="60">
        <f t="shared" si="14"/>
        <v>436</v>
      </c>
      <c r="BC152" s="56" t="str">
        <f t="shared" si="15"/>
        <v>INR  Four Hundred &amp; Thirty Six  Only</v>
      </c>
      <c r="IA152" s="1">
        <v>13.1</v>
      </c>
      <c r="IB152" s="1" t="s">
        <v>294</v>
      </c>
      <c r="IC152" s="1" t="s">
        <v>376</v>
      </c>
      <c r="ID152" s="1">
        <v>1</v>
      </c>
      <c r="IE152" s="3" t="s">
        <v>65</v>
      </c>
    </row>
    <row r="153" spans="1:239" ht="28.5">
      <c r="A153" s="66">
        <v>13.11</v>
      </c>
      <c r="B153" s="71" t="s">
        <v>104</v>
      </c>
      <c r="C153" s="39" t="s">
        <v>377</v>
      </c>
      <c r="D153" s="68">
        <v>6</v>
      </c>
      <c r="E153" s="69" t="s">
        <v>65</v>
      </c>
      <c r="F153" s="70">
        <v>403.5</v>
      </c>
      <c r="G153" s="40"/>
      <c r="H153" s="24"/>
      <c r="I153" s="47" t="s">
        <v>38</v>
      </c>
      <c r="J153" s="48">
        <f t="shared" si="12"/>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13"/>
        <v>2421</v>
      </c>
      <c r="BB153" s="60">
        <f t="shared" si="14"/>
        <v>2421</v>
      </c>
      <c r="BC153" s="56" t="str">
        <f t="shared" si="15"/>
        <v>INR  Two Thousand Four Hundred &amp; Twenty One  Only</v>
      </c>
      <c r="IA153" s="1">
        <v>13.11</v>
      </c>
      <c r="IB153" s="1" t="s">
        <v>104</v>
      </c>
      <c r="IC153" s="1" t="s">
        <v>377</v>
      </c>
      <c r="ID153" s="1">
        <v>6</v>
      </c>
      <c r="IE153" s="3" t="s">
        <v>65</v>
      </c>
    </row>
    <row r="154" spans="1:237" ht="57">
      <c r="A154" s="70">
        <v>13.12</v>
      </c>
      <c r="B154" s="67" t="s">
        <v>295</v>
      </c>
      <c r="C154" s="39" t="s">
        <v>378</v>
      </c>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6"/>
      <c r="IA154" s="1">
        <v>13.12</v>
      </c>
      <c r="IB154" s="1" t="s">
        <v>295</v>
      </c>
      <c r="IC154" s="1" t="s">
        <v>378</v>
      </c>
    </row>
    <row r="155" spans="1:239" ht="28.5">
      <c r="A155" s="66">
        <v>13.13</v>
      </c>
      <c r="B155" s="67" t="s">
        <v>104</v>
      </c>
      <c r="C155" s="39" t="s">
        <v>379</v>
      </c>
      <c r="D155" s="68">
        <v>1</v>
      </c>
      <c r="E155" s="69" t="s">
        <v>65</v>
      </c>
      <c r="F155" s="70">
        <v>338.79</v>
      </c>
      <c r="G155" s="40"/>
      <c r="H155" s="24"/>
      <c r="I155" s="47" t="s">
        <v>38</v>
      </c>
      <c r="J155" s="48">
        <f t="shared" si="12"/>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13"/>
        <v>339</v>
      </c>
      <c r="BB155" s="60">
        <f t="shared" si="14"/>
        <v>339</v>
      </c>
      <c r="BC155" s="56" t="str">
        <f t="shared" si="15"/>
        <v>INR  Three Hundred &amp; Thirty Nine  Only</v>
      </c>
      <c r="IA155" s="1">
        <v>13.13</v>
      </c>
      <c r="IB155" s="1" t="s">
        <v>104</v>
      </c>
      <c r="IC155" s="1" t="s">
        <v>379</v>
      </c>
      <c r="ID155" s="1">
        <v>1</v>
      </c>
      <c r="IE155" s="3" t="s">
        <v>65</v>
      </c>
    </row>
    <row r="156" spans="1:237" ht="42.75">
      <c r="A156" s="66">
        <v>13.14</v>
      </c>
      <c r="B156" s="67" t="s">
        <v>216</v>
      </c>
      <c r="C156" s="39" t="s">
        <v>380</v>
      </c>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IA156" s="1">
        <v>13.14</v>
      </c>
      <c r="IB156" s="1" t="s">
        <v>216</v>
      </c>
      <c r="IC156" s="1" t="s">
        <v>380</v>
      </c>
    </row>
    <row r="157" spans="1:237" ht="15.75">
      <c r="A157" s="70">
        <v>13.15</v>
      </c>
      <c r="B157" s="67" t="s">
        <v>217</v>
      </c>
      <c r="C157" s="39" t="s">
        <v>381</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13.15</v>
      </c>
      <c r="IB157" s="1" t="s">
        <v>217</v>
      </c>
      <c r="IC157" s="1" t="s">
        <v>381</v>
      </c>
    </row>
    <row r="158" spans="1:239" ht="28.5">
      <c r="A158" s="66">
        <v>13.16</v>
      </c>
      <c r="B158" s="71" t="s">
        <v>105</v>
      </c>
      <c r="C158" s="39" t="s">
        <v>382</v>
      </c>
      <c r="D158" s="68">
        <v>8</v>
      </c>
      <c r="E158" s="69" t="s">
        <v>65</v>
      </c>
      <c r="F158" s="70">
        <v>72.77</v>
      </c>
      <c r="G158" s="40"/>
      <c r="H158" s="24"/>
      <c r="I158" s="47" t="s">
        <v>38</v>
      </c>
      <c r="J158" s="48">
        <f t="shared" si="12"/>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13"/>
        <v>582</v>
      </c>
      <c r="BB158" s="60">
        <f t="shared" si="14"/>
        <v>582</v>
      </c>
      <c r="BC158" s="56" t="str">
        <f t="shared" si="15"/>
        <v>INR  Five Hundred &amp; Eighty Two  Only</v>
      </c>
      <c r="IA158" s="1">
        <v>13.16</v>
      </c>
      <c r="IB158" s="1" t="s">
        <v>105</v>
      </c>
      <c r="IC158" s="1" t="s">
        <v>382</v>
      </c>
      <c r="ID158" s="1">
        <v>8</v>
      </c>
      <c r="IE158" s="3" t="s">
        <v>65</v>
      </c>
    </row>
    <row r="159" spans="1:237" ht="256.5">
      <c r="A159" s="66">
        <v>13.17</v>
      </c>
      <c r="B159" s="71" t="s">
        <v>296</v>
      </c>
      <c r="C159" s="39" t="s">
        <v>383</v>
      </c>
      <c r="D159" s="74"/>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6"/>
      <c r="IA159" s="1">
        <v>13.17</v>
      </c>
      <c r="IB159" s="1" t="s">
        <v>296</v>
      </c>
      <c r="IC159" s="1" t="s">
        <v>383</v>
      </c>
    </row>
    <row r="160" spans="1:239" ht="42.75">
      <c r="A160" s="70">
        <v>13.18</v>
      </c>
      <c r="B160" s="67" t="s">
        <v>297</v>
      </c>
      <c r="C160" s="39" t="s">
        <v>384</v>
      </c>
      <c r="D160" s="68">
        <v>3</v>
      </c>
      <c r="E160" s="69" t="s">
        <v>65</v>
      </c>
      <c r="F160" s="70">
        <v>1387.5</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13"/>
        <v>4163</v>
      </c>
      <c r="BB160" s="60">
        <f t="shared" si="14"/>
        <v>4163</v>
      </c>
      <c r="BC160" s="56" t="str">
        <f t="shared" si="15"/>
        <v>INR  Four Thousand One Hundred &amp; Sixty Three  Only</v>
      </c>
      <c r="IA160" s="1">
        <v>13.18</v>
      </c>
      <c r="IB160" s="1" t="s">
        <v>297</v>
      </c>
      <c r="IC160" s="1" t="s">
        <v>384</v>
      </c>
      <c r="ID160" s="1">
        <v>3</v>
      </c>
      <c r="IE160" s="3" t="s">
        <v>65</v>
      </c>
    </row>
    <row r="161" spans="1:237" ht="42.75">
      <c r="A161" s="66">
        <v>13.19</v>
      </c>
      <c r="B161" s="67" t="s">
        <v>298</v>
      </c>
      <c r="C161" s="39" t="s">
        <v>385</v>
      </c>
      <c r="D161" s="74"/>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6"/>
      <c r="IA161" s="1">
        <v>13.19</v>
      </c>
      <c r="IB161" s="1" t="s">
        <v>298</v>
      </c>
      <c r="IC161" s="1" t="s">
        <v>385</v>
      </c>
    </row>
    <row r="162" spans="1:239" ht="15.75">
      <c r="A162" s="66">
        <v>13.2</v>
      </c>
      <c r="B162" s="67" t="s">
        <v>299</v>
      </c>
      <c r="C162" s="39" t="s">
        <v>386</v>
      </c>
      <c r="D162" s="68">
        <v>12.25</v>
      </c>
      <c r="E162" s="69" t="s">
        <v>74</v>
      </c>
      <c r="F162" s="70">
        <v>8.15</v>
      </c>
      <c r="G162" s="40"/>
      <c r="H162" s="24"/>
      <c r="I162" s="47" t="s">
        <v>38</v>
      </c>
      <c r="J162" s="48">
        <f t="shared" si="12"/>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13"/>
        <v>100</v>
      </c>
      <c r="BB162" s="60">
        <f t="shared" si="14"/>
        <v>100</v>
      </c>
      <c r="BC162" s="56" t="str">
        <f t="shared" si="15"/>
        <v>INR  One Hundred    Only</v>
      </c>
      <c r="IA162" s="1">
        <v>13.2</v>
      </c>
      <c r="IB162" s="1" t="s">
        <v>299</v>
      </c>
      <c r="IC162" s="1" t="s">
        <v>386</v>
      </c>
      <c r="ID162" s="1">
        <v>12.25</v>
      </c>
      <c r="IE162" s="3" t="s">
        <v>74</v>
      </c>
    </row>
    <row r="163" spans="1:239" ht="28.5">
      <c r="A163" s="70">
        <v>13.21</v>
      </c>
      <c r="B163" s="67" t="s">
        <v>300</v>
      </c>
      <c r="C163" s="39" t="s">
        <v>387</v>
      </c>
      <c r="D163" s="68">
        <v>98</v>
      </c>
      <c r="E163" s="69" t="s">
        <v>74</v>
      </c>
      <c r="F163" s="70">
        <v>9.73</v>
      </c>
      <c r="G163" s="40"/>
      <c r="H163" s="24"/>
      <c r="I163" s="47" t="s">
        <v>38</v>
      </c>
      <c r="J163" s="48">
        <f t="shared" si="12"/>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t="shared" si="13"/>
        <v>954</v>
      </c>
      <c r="BB163" s="60">
        <f t="shared" si="14"/>
        <v>954</v>
      </c>
      <c r="BC163" s="56" t="str">
        <f t="shared" si="15"/>
        <v>INR  Nine Hundred &amp; Fifty Four  Only</v>
      </c>
      <c r="IA163" s="1">
        <v>13.21</v>
      </c>
      <c r="IB163" s="1" t="s">
        <v>300</v>
      </c>
      <c r="IC163" s="1" t="s">
        <v>387</v>
      </c>
      <c r="ID163" s="1">
        <v>98</v>
      </c>
      <c r="IE163" s="3" t="s">
        <v>74</v>
      </c>
    </row>
    <row r="164" spans="1:239" ht="28.5">
      <c r="A164" s="66">
        <v>13.22</v>
      </c>
      <c r="B164" s="71" t="s">
        <v>301</v>
      </c>
      <c r="C164" s="39" t="s">
        <v>388</v>
      </c>
      <c r="D164" s="68">
        <v>19.8</v>
      </c>
      <c r="E164" s="69" t="s">
        <v>74</v>
      </c>
      <c r="F164" s="70">
        <v>12.4</v>
      </c>
      <c r="G164" s="40"/>
      <c r="H164" s="24"/>
      <c r="I164" s="47" t="s">
        <v>38</v>
      </c>
      <c r="J164" s="48">
        <f t="shared" si="12"/>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13"/>
        <v>246</v>
      </c>
      <c r="BB164" s="60">
        <f t="shared" si="14"/>
        <v>246</v>
      </c>
      <c r="BC164" s="56" t="str">
        <f t="shared" si="15"/>
        <v>INR  Two Hundred &amp; Forty Six  Only</v>
      </c>
      <c r="IA164" s="1">
        <v>13.22</v>
      </c>
      <c r="IB164" s="1" t="s">
        <v>301</v>
      </c>
      <c r="IC164" s="1" t="s">
        <v>388</v>
      </c>
      <c r="ID164" s="1">
        <v>19.8</v>
      </c>
      <c r="IE164" s="3" t="s">
        <v>74</v>
      </c>
    </row>
    <row r="165" spans="1:237" ht="42.75">
      <c r="A165" s="66">
        <v>13.23</v>
      </c>
      <c r="B165" s="71" t="s">
        <v>302</v>
      </c>
      <c r="C165" s="39" t="s">
        <v>389</v>
      </c>
      <c r="D165" s="74"/>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6"/>
      <c r="IA165" s="1">
        <v>13.23</v>
      </c>
      <c r="IB165" s="1" t="s">
        <v>302</v>
      </c>
      <c r="IC165" s="1" t="s">
        <v>389</v>
      </c>
    </row>
    <row r="166" spans="1:239" ht="28.5">
      <c r="A166" s="70">
        <v>13.24</v>
      </c>
      <c r="B166" s="67" t="s">
        <v>299</v>
      </c>
      <c r="C166" s="39" t="s">
        <v>390</v>
      </c>
      <c r="D166" s="68">
        <v>11.3</v>
      </c>
      <c r="E166" s="69" t="s">
        <v>74</v>
      </c>
      <c r="F166" s="70">
        <v>125.03</v>
      </c>
      <c r="G166" s="40"/>
      <c r="H166" s="24"/>
      <c r="I166" s="47" t="s">
        <v>38</v>
      </c>
      <c r="J166" s="48">
        <f t="shared" si="12"/>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13"/>
        <v>1413</v>
      </c>
      <c r="BB166" s="60">
        <f t="shared" si="14"/>
        <v>1413</v>
      </c>
      <c r="BC166" s="56" t="str">
        <f t="shared" si="15"/>
        <v>INR  One Thousand Four Hundred &amp; Thirteen  Only</v>
      </c>
      <c r="IA166" s="1">
        <v>13.24</v>
      </c>
      <c r="IB166" s="1" t="s">
        <v>299</v>
      </c>
      <c r="IC166" s="1" t="s">
        <v>390</v>
      </c>
      <c r="ID166" s="1">
        <v>11.3</v>
      </c>
      <c r="IE166" s="3" t="s">
        <v>74</v>
      </c>
    </row>
    <row r="167" spans="1:239" ht="28.5">
      <c r="A167" s="66">
        <v>13.25</v>
      </c>
      <c r="B167" s="67" t="s">
        <v>300</v>
      </c>
      <c r="C167" s="39" t="s">
        <v>391</v>
      </c>
      <c r="D167" s="68">
        <v>55.75</v>
      </c>
      <c r="E167" s="69" t="s">
        <v>74</v>
      </c>
      <c r="F167" s="70">
        <v>126.74</v>
      </c>
      <c r="G167" s="40"/>
      <c r="H167" s="24"/>
      <c r="I167" s="47" t="s">
        <v>38</v>
      </c>
      <c r="J167" s="48">
        <f t="shared" si="12"/>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13"/>
        <v>7066</v>
      </c>
      <c r="BB167" s="60">
        <f t="shared" si="14"/>
        <v>7066</v>
      </c>
      <c r="BC167" s="56" t="str">
        <f t="shared" si="15"/>
        <v>INR  Seven Thousand  &amp;Sixty Six  Only</v>
      </c>
      <c r="IA167" s="1">
        <v>13.25</v>
      </c>
      <c r="IB167" s="1" t="s">
        <v>300</v>
      </c>
      <c r="IC167" s="1" t="s">
        <v>391</v>
      </c>
      <c r="ID167" s="1">
        <v>55.75</v>
      </c>
      <c r="IE167" s="3" t="s">
        <v>74</v>
      </c>
    </row>
    <row r="168" spans="1:239" ht="28.5">
      <c r="A168" s="66">
        <v>13.26</v>
      </c>
      <c r="B168" s="67" t="s">
        <v>301</v>
      </c>
      <c r="C168" s="39" t="s">
        <v>392</v>
      </c>
      <c r="D168" s="68">
        <v>19.8</v>
      </c>
      <c r="E168" s="69" t="s">
        <v>74</v>
      </c>
      <c r="F168" s="70">
        <v>130.11</v>
      </c>
      <c r="G168" s="40"/>
      <c r="H168" s="24"/>
      <c r="I168" s="47" t="s">
        <v>38</v>
      </c>
      <c r="J168" s="48">
        <f t="shared" si="12"/>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13"/>
        <v>2576</v>
      </c>
      <c r="BB168" s="60">
        <f t="shared" si="14"/>
        <v>2576</v>
      </c>
      <c r="BC168" s="56" t="str">
        <f t="shared" si="15"/>
        <v>INR  Two Thousand Five Hundred &amp; Seventy Six  Only</v>
      </c>
      <c r="IA168" s="1">
        <v>13.26</v>
      </c>
      <c r="IB168" s="1" t="s">
        <v>301</v>
      </c>
      <c r="IC168" s="1" t="s">
        <v>392</v>
      </c>
      <c r="ID168" s="1">
        <v>19.8</v>
      </c>
      <c r="IE168" s="3" t="s">
        <v>74</v>
      </c>
    </row>
    <row r="169" spans="1:237" ht="57">
      <c r="A169" s="70">
        <v>13.27</v>
      </c>
      <c r="B169" s="67" t="s">
        <v>303</v>
      </c>
      <c r="C169" s="39" t="s">
        <v>393</v>
      </c>
      <c r="D169" s="74"/>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6"/>
      <c r="IA169" s="1">
        <v>13.27</v>
      </c>
      <c r="IB169" s="1" t="s">
        <v>303</v>
      </c>
      <c r="IC169" s="1" t="s">
        <v>393</v>
      </c>
    </row>
    <row r="170" spans="1:239" ht="28.5">
      <c r="A170" s="66">
        <v>13.28</v>
      </c>
      <c r="B170" s="71" t="s">
        <v>105</v>
      </c>
      <c r="C170" s="39" t="s">
        <v>394</v>
      </c>
      <c r="D170" s="68">
        <v>1</v>
      </c>
      <c r="E170" s="69" t="s">
        <v>65</v>
      </c>
      <c r="F170" s="70">
        <v>206.7</v>
      </c>
      <c r="G170" s="40"/>
      <c r="H170" s="24"/>
      <c r="I170" s="47" t="s">
        <v>38</v>
      </c>
      <c r="J170" s="48">
        <f t="shared" si="12"/>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13"/>
        <v>207</v>
      </c>
      <c r="BB170" s="60">
        <f t="shared" si="14"/>
        <v>207</v>
      </c>
      <c r="BC170" s="56" t="str">
        <f t="shared" si="15"/>
        <v>INR  Two Hundred &amp; Seven  Only</v>
      </c>
      <c r="IA170" s="1">
        <v>13.28</v>
      </c>
      <c r="IB170" s="1" t="s">
        <v>105</v>
      </c>
      <c r="IC170" s="1" t="s">
        <v>394</v>
      </c>
      <c r="ID170" s="1">
        <v>1</v>
      </c>
      <c r="IE170" s="3" t="s">
        <v>65</v>
      </c>
    </row>
    <row r="171" spans="1:239" ht="28.5">
      <c r="A171" s="66">
        <v>13.29</v>
      </c>
      <c r="B171" s="71" t="s">
        <v>104</v>
      </c>
      <c r="C171" s="39" t="s">
        <v>395</v>
      </c>
      <c r="D171" s="68">
        <v>6</v>
      </c>
      <c r="E171" s="69" t="s">
        <v>65</v>
      </c>
      <c r="F171" s="70">
        <v>228.97</v>
      </c>
      <c r="G171" s="40"/>
      <c r="H171" s="24"/>
      <c r="I171" s="47" t="s">
        <v>38</v>
      </c>
      <c r="J171" s="48">
        <f t="shared" si="12"/>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13"/>
        <v>1374</v>
      </c>
      <c r="BB171" s="60">
        <f t="shared" si="14"/>
        <v>1374</v>
      </c>
      <c r="BC171" s="56" t="str">
        <f t="shared" si="15"/>
        <v>INR  One Thousand Three Hundred &amp; Seventy Four  Only</v>
      </c>
      <c r="IA171" s="1">
        <v>13.29</v>
      </c>
      <c r="IB171" s="1" t="s">
        <v>104</v>
      </c>
      <c r="IC171" s="1" t="s">
        <v>395</v>
      </c>
      <c r="ID171" s="1">
        <v>6</v>
      </c>
      <c r="IE171" s="3" t="s">
        <v>65</v>
      </c>
    </row>
    <row r="172" spans="1:239" ht="28.5">
      <c r="A172" s="70">
        <v>13.3</v>
      </c>
      <c r="B172" s="67" t="s">
        <v>294</v>
      </c>
      <c r="C172" s="39" t="s">
        <v>396</v>
      </c>
      <c r="D172" s="68">
        <v>1</v>
      </c>
      <c r="E172" s="69" t="s">
        <v>65</v>
      </c>
      <c r="F172" s="70">
        <v>298.2</v>
      </c>
      <c r="G172" s="40"/>
      <c r="H172" s="24"/>
      <c r="I172" s="47" t="s">
        <v>38</v>
      </c>
      <c r="J172" s="48">
        <f t="shared" si="12"/>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13"/>
        <v>298</v>
      </c>
      <c r="BB172" s="60">
        <f t="shared" si="14"/>
        <v>298</v>
      </c>
      <c r="BC172" s="56" t="str">
        <f t="shared" si="15"/>
        <v>INR  Two Hundred &amp; Ninety Eight  Only</v>
      </c>
      <c r="IA172" s="1">
        <v>13.3</v>
      </c>
      <c r="IB172" s="1" t="s">
        <v>294</v>
      </c>
      <c r="IC172" s="1" t="s">
        <v>396</v>
      </c>
      <c r="ID172" s="1">
        <v>1</v>
      </c>
      <c r="IE172" s="3" t="s">
        <v>65</v>
      </c>
    </row>
    <row r="173" spans="1:239" ht="114">
      <c r="A173" s="66">
        <v>13.31</v>
      </c>
      <c r="B173" s="67" t="s">
        <v>304</v>
      </c>
      <c r="C173" s="39" t="s">
        <v>397</v>
      </c>
      <c r="D173" s="68">
        <v>750</v>
      </c>
      <c r="E173" s="69" t="s">
        <v>319</v>
      </c>
      <c r="F173" s="70">
        <v>7.71</v>
      </c>
      <c r="G173" s="40"/>
      <c r="H173" s="24"/>
      <c r="I173" s="47" t="s">
        <v>38</v>
      </c>
      <c r="J173" s="48">
        <f t="shared" si="12"/>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13"/>
        <v>5783</v>
      </c>
      <c r="BB173" s="60">
        <f t="shared" si="14"/>
        <v>5783</v>
      </c>
      <c r="BC173" s="56" t="str">
        <f t="shared" si="15"/>
        <v>INR  Five Thousand Seven Hundred &amp; Eighty Three  Only</v>
      </c>
      <c r="IA173" s="1">
        <v>13.31</v>
      </c>
      <c r="IB173" s="1" t="s">
        <v>304</v>
      </c>
      <c r="IC173" s="1" t="s">
        <v>397</v>
      </c>
      <c r="ID173" s="1">
        <v>750</v>
      </c>
      <c r="IE173" s="3" t="s">
        <v>319</v>
      </c>
    </row>
    <row r="174" spans="1:237" ht="42.75">
      <c r="A174" s="66">
        <v>13.32</v>
      </c>
      <c r="B174" s="67" t="s">
        <v>218</v>
      </c>
      <c r="C174" s="39" t="s">
        <v>398</v>
      </c>
      <c r="D174" s="74"/>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6"/>
      <c r="IA174" s="1">
        <v>13.32</v>
      </c>
      <c r="IB174" s="1" t="s">
        <v>218</v>
      </c>
      <c r="IC174" s="1" t="s">
        <v>398</v>
      </c>
    </row>
    <row r="175" spans="1:239" ht="28.5">
      <c r="A175" s="70">
        <v>13.33</v>
      </c>
      <c r="B175" s="67" t="s">
        <v>105</v>
      </c>
      <c r="C175" s="39" t="s">
        <v>399</v>
      </c>
      <c r="D175" s="68">
        <v>3</v>
      </c>
      <c r="E175" s="69" t="s">
        <v>65</v>
      </c>
      <c r="F175" s="70">
        <v>367.33</v>
      </c>
      <c r="G175" s="40"/>
      <c r="H175" s="24"/>
      <c r="I175" s="47" t="s">
        <v>38</v>
      </c>
      <c r="J175" s="48">
        <f t="shared" si="12"/>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13"/>
        <v>1102</v>
      </c>
      <c r="BB175" s="60">
        <f t="shared" si="14"/>
        <v>1102</v>
      </c>
      <c r="BC175" s="56" t="str">
        <f t="shared" si="15"/>
        <v>INR  One Thousand One Hundred &amp; Two  Only</v>
      </c>
      <c r="IA175" s="1">
        <v>13.33</v>
      </c>
      <c r="IB175" s="1" t="s">
        <v>105</v>
      </c>
      <c r="IC175" s="1" t="s">
        <v>399</v>
      </c>
      <c r="ID175" s="1">
        <v>3</v>
      </c>
      <c r="IE175" s="3" t="s">
        <v>65</v>
      </c>
    </row>
    <row r="176" spans="1:237" ht="57">
      <c r="A176" s="66">
        <v>13.34</v>
      </c>
      <c r="B176" s="71" t="s">
        <v>106</v>
      </c>
      <c r="C176" s="39" t="s">
        <v>400</v>
      </c>
      <c r="D176" s="74"/>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6"/>
      <c r="IA176" s="1">
        <v>13.34</v>
      </c>
      <c r="IB176" s="1" t="s">
        <v>106</v>
      </c>
      <c r="IC176" s="1" t="s">
        <v>400</v>
      </c>
    </row>
    <row r="177" spans="1:239" ht="28.5">
      <c r="A177" s="66">
        <v>13.35</v>
      </c>
      <c r="B177" s="71" t="s">
        <v>105</v>
      </c>
      <c r="C177" s="39" t="s">
        <v>401</v>
      </c>
      <c r="D177" s="68">
        <v>1</v>
      </c>
      <c r="E177" s="69" t="s">
        <v>65</v>
      </c>
      <c r="F177" s="70">
        <v>484.3</v>
      </c>
      <c r="G177" s="40"/>
      <c r="H177" s="24"/>
      <c r="I177" s="47" t="s">
        <v>38</v>
      </c>
      <c r="J177" s="48">
        <f t="shared" si="12"/>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13"/>
        <v>484</v>
      </c>
      <c r="BB177" s="60">
        <f t="shared" si="14"/>
        <v>484</v>
      </c>
      <c r="BC177" s="56" t="str">
        <f t="shared" si="15"/>
        <v>INR  Four Hundred &amp; Eighty Four  Only</v>
      </c>
      <c r="IA177" s="1">
        <v>13.35</v>
      </c>
      <c r="IB177" s="1" t="s">
        <v>105</v>
      </c>
      <c r="IC177" s="1" t="s">
        <v>401</v>
      </c>
      <c r="ID177" s="1">
        <v>1</v>
      </c>
      <c r="IE177" s="3" t="s">
        <v>65</v>
      </c>
    </row>
    <row r="178" spans="1:237" ht="57">
      <c r="A178" s="70">
        <v>13.36</v>
      </c>
      <c r="B178" s="67" t="s">
        <v>305</v>
      </c>
      <c r="C178" s="39" t="s">
        <v>402</v>
      </c>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6"/>
      <c r="IA178" s="1">
        <v>13.36</v>
      </c>
      <c r="IB178" s="1" t="s">
        <v>305</v>
      </c>
      <c r="IC178" s="1" t="s">
        <v>402</v>
      </c>
    </row>
    <row r="179" spans="1:239" ht="28.5">
      <c r="A179" s="66">
        <v>13.37</v>
      </c>
      <c r="B179" s="67" t="s">
        <v>306</v>
      </c>
      <c r="C179" s="39" t="s">
        <v>403</v>
      </c>
      <c r="D179" s="68">
        <v>12</v>
      </c>
      <c r="E179" s="69" t="s">
        <v>65</v>
      </c>
      <c r="F179" s="70">
        <v>466.46</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13"/>
        <v>5598</v>
      </c>
      <c r="BB179" s="60">
        <f t="shared" si="14"/>
        <v>5598</v>
      </c>
      <c r="BC179" s="56" t="str">
        <f t="shared" si="15"/>
        <v>INR  Five Thousand Five Hundred &amp; Ninety Eight  Only</v>
      </c>
      <c r="IA179" s="1">
        <v>13.37</v>
      </c>
      <c r="IB179" s="1" t="s">
        <v>306</v>
      </c>
      <c r="IC179" s="1" t="s">
        <v>403</v>
      </c>
      <c r="ID179" s="1">
        <v>12</v>
      </c>
      <c r="IE179" s="3" t="s">
        <v>65</v>
      </c>
    </row>
    <row r="180" spans="1:239" ht="57">
      <c r="A180" s="66">
        <v>13.38</v>
      </c>
      <c r="B180" s="67" t="s">
        <v>307</v>
      </c>
      <c r="C180" s="39" t="s">
        <v>404</v>
      </c>
      <c r="D180" s="68">
        <v>10</v>
      </c>
      <c r="E180" s="69" t="s">
        <v>65</v>
      </c>
      <c r="F180" s="70">
        <v>53.7</v>
      </c>
      <c r="G180" s="40"/>
      <c r="H180" s="24"/>
      <c r="I180" s="47" t="s">
        <v>38</v>
      </c>
      <c r="J180" s="48">
        <f t="shared" si="12"/>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13"/>
        <v>537</v>
      </c>
      <c r="BB180" s="60">
        <f t="shared" si="14"/>
        <v>537</v>
      </c>
      <c r="BC180" s="56" t="str">
        <f t="shared" si="15"/>
        <v>INR  Five Hundred &amp; Thirty Seven  Only</v>
      </c>
      <c r="IA180" s="1">
        <v>13.38</v>
      </c>
      <c r="IB180" s="1" t="s">
        <v>307</v>
      </c>
      <c r="IC180" s="1" t="s">
        <v>404</v>
      </c>
      <c r="ID180" s="1">
        <v>10</v>
      </c>
      <c r="IE180" s="3" t="s">
        <v>65</v>
      </c>
    </row>
    <row r="181" spans="1:237" ht="28.5">
      <c r="A181" s="70">
        <v>13.39</v>
      </c>
      <c r="B181" s="67" t="s">
        <v>219</v>
      </c>
      <c r="C181" s="39" t="s">
        <v>405</v>
      </c>
      <c r="D181" s="74"/>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6"/>
      <c r="IA181" s="1">
        <v>13.39</v>
      </c>
      <c r="IB181" s="1" t="s">
        <v>219</v>
      </c>
      <c r="IC181" s="1" t="s">
        <v>405</v>
      </c>
    </row>
    <row r="182" spans="1:239" ht="28.5">
      <c r="A182" s="66">
        <v>13.4</v>
      </c>
      <c r="B182" s="71" t="s">
        <v>220</v>
      </c>
      <c r="C182" s="39" t="s">
        <v>406</v>
      </c>
      <c r="D182" s="68">
        <v>3</v>
      </c>
      <c r="E182" s="69" t="s">
        <v>65</v>
      </c>
      <c r="F182" s="70">
        <v>286.93</v>
      </c>
      <c r="G182" s="40"/>
      <c r="H182" s="24"/>
      <c r="I182" s="47" t="s">
        <v>38</v>
      </c>
      <c r="J182" s="48">
        <f t="shared" si="12"/>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13"/>
        <v>861</v>
      </c>
      <c r="BB182" s="60">
        <f t="shared" si="14"/>
        <v>861</v>
      </c>
      <c r="BC182" s="56" t="str">
        <f t="shared" si="15"/>
        <v>INR  Eight Hundred &amp; Sixty One  Only</v>
      </c>
      <c r="IA182" s="1">
        <v>13.4</v>
      </c>
      <c r="IB182" s="1" t="s">
        <v>220</v>
      </c>
      <c r="IC182" s="1" t="s">
        <v>406</v>
      </c>
      <c r="ID182" s="1">
        <v>3</v>
      </c>
      <c r="IE182" s="3" t="s">
        <v>65</v>
      </c>
    </row>
    <row r="183" spans="1:237" ht="15.75">
      <c r="A183" s="66">
        <v>14</v>
      </c>
      <c r="B183" s="71" t="s">
        <v>221</v>
      </c>
      <c r="C183" s="39" t="s">
        <v>407</v>
      </c>
      <c r="D183" s="74"/>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6"/>
      <c r="IA183" s="1">
        <v>14</v>
      </c>
      <c r="IB183" s="1" t="s">
        <v>221</v>
      </c>
      <c r="IC183" s="1" t="s">
        <v>407</v>
      </c>
    </row>
    <row r="184" spans="1:237" ht="409.5">
      <c r="A184" s="70">
        <v>14.01</v>
      </c>
      <c r="B184" s="67" t="s">
        <v>308</v>
      </c>
      <c r="C184" s="39" t="s">
        <v>408</v>
      </c>
      <c r="D184" s="74"/>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6"/>
      <c r="IA184" s="1">
        <v>14.01</v>
      </c>
      <c r="IB184" s="1" t="s">
        <v>308</v>
      </c>
      <c r="IC184" s="1" t="s">
        <v>408</v>
      </c>
    </row>
    <row r="185" spans="1:239" ht="42.75">
      <c r="A185" s="66">
        <v>14.02</v>
      </c>
      <c r="B185" s="67" t="s">
        <v>309</v>
      </c>
      <c r="C185" s="39" t="s">
        <v>409</v>
      </c>
      <c r="D185" s="68">
        <v>178</v>
      </c>
      <c r="E185" s="69" t="s">
        <v>52</v>
      </c>
      <c r="F185" s="70">
        <v>1226.21</v>
      </c>
      <c r="G185" s="40"/>
      <c r="H185" s="24"/>
      <c r="I185" s="47" t="s">
        <v>38</v>
      </c>
      <c r="J185" s="48">
        <f t="shared" si="12"/>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13"/>
        <v>218265</v>
      </c>
      <c r="BB185" s="60">
        <f t="shared" si="14"/>
        <v>218265</v>
      </c>
      <c r="BC185" s="56" t="str">
        <f t="shared" si="15"/>
        <v>INR  Two Lakh Eighteen Thousand Two Hundred &amp; Sixty Five  Only</v>
      </c>
      <c r="IA185" s="1">
        <v>14.02</v>
      </c>
      <c r="IB185" s="1" t="s">
        <v>309</v>
      </c>
      <c r="IC185" s="1" t="s">
        <v>409</v>
      </c>
      <c r="ID185" s="1">
        <v>178</v>
      </c>
      <c r="IE185" s="3" t="s">
        <v>52</v>
      </c>
    </row>
    <row r="186" spans="1:237" ht="28.5">
      <c r="A186" s="66">
        <v>14.03</v>
      </c>
      <c r="B186" s="67" t="s">
        <v>310</v>
      </c>
      <c r="C186" s="39" t="s">
        <v>410</v>
      </c>
      <c r="D186" s="74"/>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6"/>
      <c r="IA186" s="1">
        <v>14.03</v>
      </c>
      <c r="IB186" s="1" t="s">
        <v>310</v>
      </c>
      <c r="IC186" s="1" t="s">
        <v>410</v>
      </c>
    </row>
    <row r="187" spans="1:239" ht="42.75">
      <c r="A187" s="70">
        <v>14.04</v>
      </c>
      <c r="B187" s="67" t="s">
        <v>311</v>
      </c>
      <c r="C187" s="39" t="s">
        <v>411</v>
      </c>
      <c r="D187" s="68">
        <v>2.4</v>
      </c>
      <c r="E187" s="69" t="s">
        <v>64</v>
      </c>
      <c r="F187" s="70">
        <v>6071.59</v>
      </c>
      <c r="G187" s="40"/>
      <c r="H187" s="24"/>
      <c r="I187" s="47" t="s">
        <v>38</v>
      </c>
      <c r="J187" s="48">
        <f t="shared" si="12"/>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13"/>
        <v>14572</v>
      </c>
      <c r="BB187" s="60">
        <f t="shared" si="14"/>
        <v>14572</v>
      </c>
      <c r="BC187" s="56" t="str">
        <f t="shared" si="15"/>
        <v>INR  Fourteen Thousand Five Hundred &amp; Seventy Two  Only</v>
      </c>
      <c r="IA187" s="1">
        <v>14.04</v>
      </c>
      <c r="IB187" s="1" t="s">
        <v>311</v>
      </c>
      <c r="IC187" s="1" t="s">
        <v>411</v>
      </c>
      <c r="ID187" s="1">
        <v>2.4</v>
      </c>
      <c r="IE187" s="3" t="s">
        <v>64</v>
      </c>
    </row>
    <row r="188" spans="1:239" ht="28.5">
      <c r="A188" s="66">
        <v>14.05</v>
      </c>
      <c r="B188" s="71" t="s">
        <v>312</v>
      </c>
      <c r="C188" s="39" t="s">
        <v>412</v>
      </c>
      <c r="D188" s="68">
        <v>167.6</v>
      </c>
      <c r="E188" s="69" t="s">
        <v>107</v>
      </c>
      <c r="F188" s="70">
        <v>11</v>
      </c>
      <c r="G188" s="40"/>
      <c r="H188" s="24"/>
      <c r="I188" s="47" t="s">
        <v>38</v>
      </c>
      <c r="J188" s="48">
        <f t="shared" si="12"/>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13"/>
        <v>1844</v>
      </c>
      <c r="BB188" s="60">
        <f t="shared" si="14"/>
        <v>1844</v>
      </c>
      <c r="BC188" s="56" t="str">
        <f t="shared" si="15"/>
        <v>INR  One Thousand Eight Hundred &amp; Forty Four  Only</v>
      </c>
      <c r="IA188" s="1">
        <v>14.05</v>
      </c>
      <c r="IB188" s="1" t="s">
        <v>312</v>
      </c>
      <c r="IC188" s="1" t="s">
        <v>412</v>
      </c>
      <c r="ID188" s="1">
        <v>167.6</v>
      </c>
      <c r="IE188" s="3" t="s">
        <v>107</v>
      </c>
    </row>
    <row r="189" spans="1:237" ht="15.75">
      <c r="A189" s="66">
        <v>15</v>
      </c>
      <c r="B189" s="71" t="s">
        <v>313</v>
      </c>
      <c r="C189" s="39" t="s">
        <v>413</v>
      </c>
      <c r="D189" s="74"/>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IA189" s="1">
        <v>15</v>
      </c>
      <c r="IB189" s="1" t="s">
        <v>313</v>
      </c>
      <c r="IC189" s="1" t="s">
        <v>413</v>
      </c>
    </row>
    <row r="190" spans="1:239" ht="114.75" customHeight="1">
      <c r="A190" s="70">
        <v>15.01</v>
      </c>
      <c r="B190" s="67" t="s">
        <v>222</v>
      </c>
      <c r="C190" s="39" t="s">
        <v>414</v>
      </c>
      <c r="D190" s="68">
        <v>1.43</v>
      </c>
      <c r="E190" s="69" t="s">
        <v>229</v>
      </c>
      <c r="F190" s="70">
        <v>4942.04</v>
      </c>
      <c r="G190" s="40"/>
      <c r="H190" s="24"/>
      <c r="I190" s="47" t="s">
        <v>38</v>
      </c>
      <c r="J190" s="48">
        <f t="shared" si="12"/>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13"/>
        <v>7067</v>
      </c>
      <c r="BB190" s="60">
        <f t="shared" si="14"/>
        <v>7067</v>
      </c>
      <c r="BC190" s="56" t="str">
        <f t="shared" si="15"/>
        <v>INR  Seven Thousand  &amp;Sixty Seven  Only</v>
      </c>
      <c r="IA190" s="1">
        <v>15.01</v>
      </c>
      <c r="IB190" s="73" t="s">
        <v>222</v>
      </c>
      <c r="IC190" s="1" t="s">
        <v>414</v>
      </c>
      <c r="ID190" s="1">
        <v>1.43</v>
      </c>
      <c r="IE190" s="3" t="s">
        <v>229</v>
      </c>
    </row>
    <row r="191" spans="1:239" ht="71.25">
      <c r="A191" s="66">
        <v>15.02</v>
      </c>
      <c r="B191" s="67" t="s">
        <v>223</v>
      </c>
      <c r="C191" s="39" t="s">
        <v>415</v>
      </c>
      <c r="D191" s="68">
        <v>2</v>
      </c>
      <c r="E191" s="69" t="s">
        <v>230</v>
      </c>
      <c r="F191" s="70">
        <v>422.32</v>
      </c>
      <c r="G191" s="40"/>
      <c r="H191" s="24"/>
      <c r="I191" s="47" t="s">
        <v>38</v>
      </c>
      <c r="J191" s="48">
        <f t="shared" si="12"/>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3"/>
        <v>845</v>
      </c>
      <c r="BB191" s="60">
        <f t="shared" si="14"/>
        <v>845</v>
      </c>
      <c r="BC191" s="56" t="str">
        <f t="shared" si="15"/>
        <v>INR  Eight Hundred &amp; Forty Five  Only</v>
      </c>
      <c r="IA191" s="1">
        <v>15.02</v>
      </c>
      <c r="IB191" s="1" t="s">
        <v>223</v>
      </c>
      <c r="IC191" s="1" t="s">
        <v>415</v>
      </c>
      <c r="ID191" s="1">
        <v>2</v>
      </c>
      <c r="IE191" s="3" t="s">
        <v>230</v>
      </c>
    </row>
    <row r="192" spans="1:239" ht="57">
      <c r="A192" s="66">
        <v>15.03</v>
      </c>
      <c r="B192" s="67" t="s">
        <v>224</v>
      </c>
      <c r="C192" s="39" t="s">
        <v>416</v>
      </c>
      <c r="D192" s="68">
        <v>8</v>
      </c>
      <c r="E192" s="69" t="s">
        <v>230</v>
      </c>
      <c r="F192" s="70">
        <v>58.65</v>
      </c>
      <c r="G192" s="40"/>
      <c r="H192" s="24"/>
      <c r="I192" s="47" t="s">
        <v>38</v>
      </c>
      <c r="J192" s="48">
        <f t="shared" si="12"/>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13"/>
        <v>469</v>
      </c>
      <c r="BB192" s="60">
        <f t="shared" si="14"/>
        <v>469</v>
      </c>
      <c r="BC192" s="56" t="str">
        <f t="shared" si="15"/>
        <v>INR  Four Hundred &amp; Sixty Nine  Only</v>
      </c>
      <c r="IA192" s="1">
        <v>15.03</v>
      </c>
      <c r="IB192" s="1" t="s">
        <v>224</v>
      </c>
      <c r="IC192" s="1" t="s">
        <v>416</v>
      </c>
      <c r="ID192" s="1">
        <v>8</v>
      </c>
      <c r="IE192" s="3" t="s">
        <v>230</v>
      </c>
    </row>
    <row r="193" spans="1:239" ht="28.5">
      <c r="A193" s="70">
        <v>15.04</v>
      </c>
      <c r="B193" s="67" t="s">
        <v>225</v>
      </c>
      <c r="C193" s="39" t="s">
        <v>417</v>
      </c>
      <c r="D193" s="68">
        <v>17</v>
      </c>
      <c r="E193" s="69" t="s">
        <v>230</v>
      </c>
      <c r="F193" s="70">
        <v>29.32</v>
      </c>
      <c r="G193" s="40"/>
      <c r="H193" s="24"/>
      <c r="I193" s="47" t="s">
        <v>38</v>
      </c>
      <c r="J193" s="48">
        <f t="shared" si="12"/>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3"/>
        <v>498</v>
      </c>
      <c r="BB193" s="60">
        <f t="shared" si="14"/>
        <v>498</v>
      </c>
      <c r="BC193" s="56" t="str">
        <f t="shared" si="15"/>
        <v>INR  Four Hundred &amp; Ninety Eight  Only</v>
      </c>
      <c r="IA193" s="1">
        <v>15.04</v>
      </c>
      <c r="IB193" s="1" t="s">
        <v>225</v>
      </c>
      <c r="IC193" s="1" t="s">
        <v>417</v>
      </c>
      <c r="ID193" s="1">
        <v>17</v>
      </c>
      <c r="IE193" s="3" t="s">
        <v>230</v>
      </c>
    </row>
    <row r="194" spans="1:239" ht="57">
      <c r="A194" s="66">
        <v>15.05</v>
      </c>
      <c r="B194" s="71" t="s">
        <v>226</v>
      </c>
      <c r="C194" s="39" t="s">
        <v>418</v>
      </c>
      <c r="D194" s="68">
        <v>2</v>
      </c>
      <c r="E194" s="69" t="s">
        <v>230</v>
      </c>
      <c r="F194" s="70">
        <v>504.43</v>
      </c>
      <c r="G194" s="40"/>
      <c r="H194" s="24"/>
      <c r="I194" s="47" t="s">
        <v>38</v>
      </c>
      <c r="J194" s="48">
        <f t="shared" si="12"/>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3"/>
        <v>1009</v>
      </c>
      <c r="BB194" s="60">
        <f t="shared" si="14"/>
        <v>1009</v>
      </c>
      <c r="BC194" s="56" t="str">
        <f t="shared" si="15"/>
        <v>INR  One Thousand  &amp;Nine  Only</v>
      </c>
      <c r="IA194" s="1">
        <v>15.05</v>
      </c>
      <c r="IB194" s="1" t="s">
        <v>226</v>
      </c>
      <c r="IC194" s="1" t="s">
        <v>418</v>
      </c>
      <c r="ID194" s="1">
        <v>2</v>
      </c>
      <c r="IE194" s="3" t="s">
        <v>230</v>
      </c>
    </row>
    <row r="195" spans="1:239" ht="141" customHeight="1">
      <c r="A195" s="66">
        <v>15.06</v>
      </c>
      <c r="B195" s="71" t="s">
        <v>314</v>
      </c>
      <c r="C195" s="39" t="s">
        <v>419</v>
      </c>
      <c r="D195" s="68">
        <v>1.89</v>
      </c>
      <c r="E195" s="69" t="s">
        <v>107</v>
      </c>
      <c r="F195" s="70">
        <v>1945.33</v>
      </c>
      <c r="G195" s="40"/>
      <c r="H195" s="24"/>
      <c r="I195" s="47" t="s">
        <v>38</v>
      </c>
      <c r="J195" s="48">
        <f t="shared" si="12"/>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13"/>
        <v>3677</v>
      </c>
      <c r="BB195" s="60">
        <f t="shared" si="14"/>
        <v>3677</v>
      </c>
      <c r="BC195" s="56" t="str">
        <f t="shared" si="15"/>
        <v>INR  Three Thousand Six Hundred &amp; Seventy Seven  Only</v>
      </c>
      <c r="IA195" s="1">
        <v>15.06</v>
      </c>
      <c r="IB195" s="73" t="s">
        <v>314</v>
      </c>
      <c r="IC195" s="1" t="s">
        <v>419</v>
      </c>
      <c r="ID195" s="1">
        <v>1.89</v>
      </c>
      <c r="IE195" s="3" t="s">
        <v>107</v>
      </c>
    </row>
    <row r="196" spans="1:239" ht="42.75">
      <c r="A196" s="70">
        <v>15.07</v>
      </c>
      <c r="B196" s="67" t="s">
        <v>315</v>
      </c>
      <c r="C196" s="39" t="s">
        <v>420</v>
      </c>
      <c r="D196" s="68">
        <v>1</v>
      </c>
      <c r="E196" s="69" t="s">
        <v>230</v>
      </c>
      <c r="F196" s="70">
        <v>293.29</v>
      </c>
      <c r="G196" s="40"/>
      <c r="H196" s="24"/>
      <c r="I196" s="47" t="s">
        <v>38</v>
      </c>
      <c r="J196" s="48">
        <f t="shared" si="12"/>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13"/>
        <v>293</v>
      </c>
      <c r="BB196" s="60">
        <f t="shared" si="14"/>
        <v>293</v>
      </c>
      <c r="BC196" s="56" t="str">
        <f t="shared" si="15"/>
        <v>INR  Two Hundred &amp; Ninety Three  Only</v>
      </c>
      <c r="IA196" s="1">
        <v>15.07</v>
      </c>
      <c r="IB196" s="1" t="s">
        <v>315</v>
      </c>
      <c r="IC196" s="1" t="s">
        <v>420</v>
      </c>
      <c r="ID196" s="1">
        <v>1</v>
      </c>
      <c r="IE196" s="3" t="s">
        <v>230</v>
      </c>
    </row>
    <row r="197" spans="1:239" ht="46.5" customHeight="1">
      <c r="A197" s="66">
        <v>15.08</v>
      </c>
      <c r="B197" s="67" t="s">
        <v>227</v>
      </c>
      <c r="C197" s="39" t="s">
        <v>421</v>
      </c>
      <c r="D197" s="68">
        <v>2</v>
      </c>
      <c r="E197" s="69" t="s">
        <v>230</v>
      </c>
      <c r="F197" s="70">
        <v>2053.04</v>
      </c>
      <c r="G197" s="40"/>
      <c r="H197" s="24"/>
      <c r="I197" s="47" t="s">
        <v>38</v>
      </c>
      <c r="J197" s="48">
        <f t="shared" si="12"/>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 t="shared" si="13"/>
        <v>4106</v>
      </c>
      <c r="BB197" s="60">
        <f t="shared" si="14"/>
        <v>4106</v>
      </c>
      <c r="BC197" s="56" t="str">
        <f t="shared" si="15"/>
        <v>INR  Four Thousand One Hundred &amp; Six  Only</v>
      </c>
      <c r="IA197" s="1">
        <v>15.08</v>
      </c>
      <c r="IB197" s="73" t="s">
        <v>227</v>
      </c>
      <c r="IC197" s="1" t="s">
        <v>421</v>
      </c>
      <c r="ID197" s="1">
        <v>2</v>
      </c>
      <c r="IE197" s="3" t="s">
        <v>230</v>
      </c>
    </row>
    <row r="198" spans="1:239" ht="76.5" customHeight="1">
      <c r="A198" s="66">
        <v>15.09</v>
      </c>
      <c r="B198" s="67" t="s">
        <v>228</v>
      </c>
      <c r="C198" s="39" t="s">
        <v>422</v>
      </c>
      <c r="D198" s="68">
        <v>2</v>
      </c>
      <c r="E198" s="69" t="s">
        <v>230</v>
      </c>
      <c r="F198" s="70">
        <v>1483.99</v>
      </c>
      <c r="G198" s="40"/>
      <c r="H198" s="24"/>
      <c r="I198" s="47" t="s">
        <v>38</v>
      </c>
      <c r="J198" s="48">
        <f t="shared" si="12"/>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13"/>
        <v>2968</v>
      </c>
      <c r="BB198" s="60">
        <f t="shared" si="14"/>
        <v>2968</v>
      </c>
      <c r="BC198" s="56" t="str">
        <f t="shared" si="15"/>
        <v>INR  Two Thousand Nine Hundred &amp; Sixty Eight  Only</v>
      </c>
      <c r="IA198" s="1">
        <v>15.09</v>
      </c>
      <c r="IB198" s="73" t="s">
        <v>228</v>
      </c>
      <c r="IC198" s="1" t="s">
        <v>422</v>
      </c>
      <c r="ID198" s="1">
        <v>2</v>
      </c>
      <c r="IE198" s="3" t="s">
        <v>230</v>
      </c>
    </row>
    <row r="199" spans="1:239" ht="35.25" customHeight="1">
      <c r="A199" s="70">
        <v>15.1</v>
      </c>
      <c r="B199" s="67" t="s">
        <v>316</v>
      </c>
      <c r="C199" s="39" t="s">
        <v>423</v>
      </c>
      <c r="D199" s="68">
        <v>4</v>
      </c>
      <c r="E199" s="69" t="s">
        <v>74</v>
      </c>
      <c r="F199" s="70">
        <v>181.85</v>
      </c>
      <c r="G199" s="40"/>
      <c r="H199" s="24"/>
      <c r="I199" s="47" t="s">
        <v>38</v>
      </c>
      <c r="J199" s="48">
        <f t="shared" si="12"/>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13"/>
        <v>727</v>
      </c>
      <c r="BB199" s="60">
        <f t="shared" si="14"/>
        <v>727</v>
      </c>
      <c r="BC199" s="56" t="str">
        <f t="shared" si="15"/>
        <v>INR  Seven Hundred &amp; Twenty Seven  Only</v>
      </c>
      <c r="IA199" s="1">
        <v>15.1</v>
      </c>
      <c r="IB199" s="73" t="s">
        <v>316</v>
      </c>
      <c r="IC199" s="1" t="s">
        <v>423</v>
      </c>
      <c r="ID199" s="1">
        <v>4</v>
      </c>
      <c r="IE199" s="3" t="s">
        <v>74</v>
      </c>
    </row>
    <row r="200" spans="1:239" ht="43.5" customHeight="1">
      <c r="A200" s="66">
        <v>15.11</v>
      </c>
      <c r="B200" s="67" t="s">
        <v>317</v>
      </c>
      <c r="C200" s="39" t="s">
        <v>424</v>
      </c>
      <c r="D200" s="68">
        <v>15</v>
      </c>
      <c r="E200" s="69" t="s">
        <v>65</v>
      </c>
      <c r="F200" s="70">
        <v>32.83</v>
      </c>
      <c r="G200" s="40"/>
      <c r="H200" s="24"/>
      <c r="I200" s="47" t="s">
        <v>38</v>
      </c>
      <c r="J200" s="48">
        <f t="shared" si="12"/>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13"/>
        <v>492</v>
      </c>
      <c r="BB200" s="60">
        <f t="shared" si="14"/>
        <v>492</v>
      </c>
      <c r="BC200" s="56" t="str">
        <f t="shared" si="15"/>
        <v>INR  Four Hundred &amp; Ninety Two  Only</v>
      </c>
      <c r="IA200" s="1">
        <v>15.11</v>
      </c>
      <c r="IB200" s="73" t="s">
        <v>317</v>
      </c>
      <c r="IC200" s="1" t="s">
        <v>424</v>
      </c>
      <c r="ID200" s="1">
        <v>15</v>
      </c>
      <c r="IE200" s="3" t="s">
        <v>65</v>
      </c>
    </row>
    <row r="201" spans="1:239" ht="48" customHeight="1">
      <c r="A201" s="66">
        <v>15.12</v>
      </c>
      <c r="B201" s="67" t="s">
        <v>318</v>
      </c>
      <c r="C201" s="39" t="s">
        <v>425</v>
      </c>
      <c r="D201" s="68">
        <v>1</v>
      </c>
      <c r="E201" s="69" t="s">
        <v>65</v>
      </c>
      <c r="F201" s="70">
        <v>2495.22</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13"/>
        <v>2495</v>
      </c>
      <c r="BB201" s="60">
        <f t="shared" si="14"/>
        <v>2495</v>
      </c>
      <c r="BC201" s="56" t="str">
        <f t="shared" si="15"/>
        <v>INR  Two Thousand Four Hundred &amp; Ninety Five  Only</v>
      </c>
      <c r="IA201" s="1">
        <v>15.12</v>
      </c>
      <c r="IB201" s="73" t="s">
        <v>318</v>
      </c>
      <c r="IC201" s="1" t="s">
        <v>425</v>
      </c>
      <c r="ID201" s="1">
        <v>1</v>
      </c>
      <c r="IE201" s="3" t="s">
        <v>65</v>
      </c>
    </row>
    <row r="202" spans="1:55" ht="28.5">
      <c r="A202" s="25" t="s">
        <v>46</v>
      </c>
      <c r="B202" s="26"/>
      <c r="C202" s="27"/>
      <c r="D202" s="43"/>
      <c r="E202" s="43"/>
      <c r="F202" s="43"/>
      <c r="G202" s="43"/>
      <c r="H202" s="61"/>
      <c r="I202" s="61"/>
      <c r="J202" s="61"/>
      <c r="K202" s="61"/>
      <c r="L202" s="6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63">
        <f>SUM(BA13:BA201)</f>
        <v>860670</v>
      </c>
      <c r="BB202" s="64">
        <f>SUM(BB13:BB201)</f>
        <v>860670</v>
      </c>
      <c r="BC202" s="56" t="str">
        <f t="shared" si="15"/>
        <v>  Eight Lakh Sixty Thousand Six Hundred &amp; Seventy  Only</v>
      </c>
    </row>
    <row r="203" spans="1:55" ht="18">
      <c r="A203" s="26" t="s">
        <v>47</v>
      </c>
      <c r="B203" s="28"/>
      <c r="C203" s="29"/>
      <c r="D203" s="30"/>
      <c r="E203" s="44" t="s">
        <v>54</v>
      </c>
      <c r="F203" s="45"/>
      <c r="G203" s="31"/>
      <c r="H203" s="32"/>
      <c r="I203" s="32"/>
      <c r="J203" s="32"/>
      <c r="K203" s="33"/>
      <c r="L203" s="34"/>
      <c r="M203" s="35"/>
      <c r="N203" s="36"/>
      <c r="O203" s="22"/>
      <c r="P203" s="22"/>
      <c r="Q203" s="22"/>
      <c r="R203" s="22"/>
      <c r="S203" s="22"/>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7">
        <f>IF(ISBLANK(F203),0,IF(E203="Excess (+)",ROUND(BA202+(BA202*F203),2),IF(E203="Less (-)",ROUND(BA202+(BA202*F203*(-1)),2),IF(E203="At Par",BA202,0))))</f>
        <v>0</v>
      </c>
      <c r="BB203" s="38">
        <f>ROUND(BA203,0)</f>
        <v>0</v>
      </c>
      <c r="BC203" s="21" t="str">
        <f>SpellNumber($E$2,BB203)</f>
        <v>INR Zero Only</v>
      </c>
    </row>
    <row r="204" spans="1:55" ht="18">
      <c r="A204" s="25" t="s">
        <v>48</v>
      </c>
      <c r="B204" s="25"/>
      <c r="C204" s="78" t="str">
        <f>SpellNumber($E$2,BB203)</f>
        <v>INR Zero Only</v>
      </c>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row>
    <row r="206" ht="15"/>
    <row r="207" ht="15"/>
    <row r="209" ht="15"/>
    <row r="210" ht="15"/>
    <row r="211" ht="15"/>
    <row r="212" ht="15"/>
    <row r="213" ht="15"/>
    <row r="214" ht="15"/>
    <row r="215" ht="15"/>
    <row r="217" ht="15"/>
    <row r="218" ht="15"/>
    <row r="220" ht="15"/>
    <row r="221" ht="15"/>
    <row r="222" ht="15"/>
    <row r="223" ht="15"/>
    <row r="224" ht="15"/>
    <row r="226" ht="15"/>
    <row r="227" ht="15"/>
    <row r="228"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sheetData>
  <sheetProtection password="9E83" sheet="1"/>
  <autoFilter ref="A11:BC204"/>
  <mergeCells count="87">
    <mergeCell ref="A9:BC9"/>
    <mergeCell ref="C204:BC204"/>
    <mergeCell ref="A1:L1"/>
    <mergeCell ref="A4:BC4"/>
    <mergeCell ref="A5:BC5"/>
    <mergeCell ref="A6:BC6"/>
    <mergeCell ref="A7:BC7"/>
    <mergeCell ref="B8:BC8"/>
    <mergeCell ref="D13:BC13"/>
    <mergeCell ref="D14:BC14"/>
    <mergeCell ref="D16:BC16"/>
    <mergeCell ref="D17:BC17"/>
    <mergeCell ref="D19:BC19"/>
    <mergeCell ref="D22:BC22"/>
    <mergeCell ref="D23:BC23"/>
    <mergeCell ref="D26:BC26"/>
    <mergeCell ref="D31:BC31"/>
    <mergeCell ref="D34:BC34"/>
    <mergeCell ref="D35:BC35"/>
    <mergeCell ref="D37:BC37"/>
    <mergeCell ref="D39:BC39"/>
    <mergeCell ref="D42:BC42"/>
    <mergeCell ref="D43:BC43"/>
    <mergeCell ref="D44:BC44"/>
    <mergeCell ref="D46:BC46"/>
    <mergeCell ref="D48:BC48"/>
    <mergeCell ref="D51:BC51"/>
    <mergeCell ref="D54:BC54"/>
    <mergeCell ref="D56:BC56"/>
    <mergeCell ref="D58:BC58"/>
    <mergeCell ref="D60:BC60"/>
    <mergeCell ref="D62:BC62"/>
    <mergeCell ref="D64:BC64"/>
    <mergeCell ref="D65:BC65"/>
    <mergeCell ref="D67:BC67"/>
    <mergeCell ref="D69:BC69"/>
    <mergeCell ref="D71:BC71"/>
    <mergeCell ref="D74:BC74"/>
    <mergeCell ref="D76:BC76"/>
    <mergeCell ref="D78:BC78"/>
    <mergeCell ref="D79:BC79"/>
    <mergeCell ref="D81:BC81"/>
    <mergeCell ref="D83:BC83"/>
    <mergeCell ref="D84:BC84"/>
    <mergeCell ref="D86:BC86"/>
    <mergeCell ref="D88:BC88"/>
    <mergeCell ref="D90:BC90"/>
    <mergeCell ref="D92:BC92"/>
    <mergeCell ref="D94:BC94"/>
    <mergeCell ref="D96:BC96"/>
    <mergeCell ref="D98:BC98"/>
    <mergeCell ref="D100:BC100"/>
    <mergeCell ref="D103:BC103"/>
    <mergeCell ref="D106:BC106"/>
    <mergeCell ref="D109:BC109"/>
    <mergeCell ref="D111:BC111"/>
    <mergeCell ref="D112:BC112"/>
    <mergeCell ref="D114:BC114"/>
    <mergeCell ref="D116:BC116"/>
    <mergeCell ref="D117:BC117"/>
    <mergeCell ref="D121:BC121"/>
    <mergeCell ref="D123:BC123"/>
    <mergeCell ref="D125:BC125"/>
    <mergeCell ref="D127:BC127"/>
    <mergeCell ref="D132:BC132"/>
    <mergeCell ref="D133:BC133"/>
    <mergeCell ref="D135:BC135"/>
    <mergeCell ref="D139:BC139"/>
    <mergeCell ref="D142:BC142"/>
    <mergeCell ref="D143:BC143"/>
    <mergeCell ref="D178:BC178"/>
    <mergeCell ref="D146:BC146"/>
    <mergeCell ref="D151:BC151"/>
    <mergeCell ref="D154:BC154"/>
    <mergeCell ref="D156:BC156"/>
    <mergeCell ref="D157:BC157"/>
    <mergeCell ref="D159:BC159"/>
    <mergeCell ref="D181:BC181"/>
    <mergeCell ref="D183:BC183"/>
    <mergeCell ref="D184:BC184"/>
    <mergeCell ref="D186:BC186"/>
    <mergeCell ref="D189:BC189"/>
    <mergeCell ref="D161:BC161"/>
    <mergeCell ref="D165:BC165"/>
    <mergeCell ref="D169:BC169"/>
    <mergeCell ref="D174:BC174"/>
    <mergeCell ref="D176:BC176"/>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3">
      <formula1>IF(E203="Select",-1,IF(E203="At Par",0,0))</formula1>
      <formula2>IF(E203="Select",-1,IF(E203="At Par",0,0.99))</formula2>
    </dataValidation>
    <dataValidation type="list" allowBlank="1" showErrorMessage="1" sqref="E20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3">
      <formula1>0</formula1>
      <formula2>99.9</formula2>
    </dataValidation>
    <dataValidation type="list" allowBlank="1" showErrorMessage="1" sqref="D13:D14 K15 D16:D17 K18 D19 K20:K21 D22:D23 K24:K25 D26 K27:K30 D31 K32:K33 D34:D35 K36 D37 K38 D39 K40:K41 D42:D44 K45 D46 K47 D48 K49:K50 D51 K52:K53 D54 K55 D56 K57 D58 K59 D60 K61 D62 K63 D64:D65 K66 D67 K68 D69 K70 D71 K72:K73 D74 K75 D76 K77 D78:D79 K80 D81 K82 D83:D84 K85 D86 K87 D88 K89 D90 K91 D92 K93 D94 K95 D96 K97 D98 K99 D100 K101:K102 D103 K104:K105 D106 K107:K108 D109 K110 D111:D112 K113 D114 K115 D116:D117 K118:K120 D121 K122 D123 K124 D125 K126 D127 K128:K131 D132:D133 K134 D135 K136:K138 D139 K140:K141 D142:D143 K144:K145 D146 K147:K150">
      <formula1>"Partial Conversion,Full Conversion"</formula1>
      <formula2>0</formula2>
    </dataValidation>
    <dataValidation type="list" allowBlank="1" showErrorMessage="1" sqref="D151 K152:K153 D154 K155 D156:D157 K158 D159 K160 D161 K162:K164 D165 K166:K168 D169 K170:K173 D174 K175 D176 K177 D178 K179:K180 D181 K182 D183:D184 K185 D186 K187:K188 K190:K201 D18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0 G32:H33 G36:H36 G38:H38 G40:H41 G45:H45 G47:H47 G49:H50 G52:H53 G55:H55 G57:H57 G59:H59 G61:H61 G63:H63 G66:H66 G68:H68 G70:H70 G72:H73 G75:H75 G77:H77 G80:H80 G82:H82 G85:H85 G87:H87 G89:H89 G91:H91 G93:H93 G95:H95 G97:H97 G99:H99 G101:H102 G104:H105 G107:H108 G110:H110 G113:H113 G115:H115 G118:H120 G122:H122 G124:H124 G126:H126 G128:H131 G134:H134 G136:H138 G140:H141 G144:H145 G147:H150 G152:H153 G155:H155 G158:H158 G160:H160 G162:H164 G166:H168 G170:H173 G175:H175 G177:H177 G179:H180 G182:H182 G185:H185 G187:H188 G190:H201">
      <formula1>0</formula1>
      <formula2>999999999999999</formula2>
    </dataValidation>
    <dataValidation allowBlank="1" showInputMessage="1" showErrorMessage="1" promptTitle="Addition / Deduction" prompt="Please Choose the correct One" sqref="J15 J18 J20:J21 J24:J25 J27:J30 J32:J33 J36 J38 J40:J41 J45 J47 J49:J50 J52:J53 J55 J57 J59 J61 J63 J66 J68 J70 J72:J73 J75 J77 J80 J82 J85 J87 J89 J91 J93 J95 J97 J99 J101:J102 J104:J105 J107:J108 J110 J113 J115 J118:J120 J122 J124 J126 J128:J131 J134 J136:J138 J140:J141 J144:J145 J147:J150 J152:J153 J155 J158 J160 J162:J164 J166:J168 J170:J173 J175 J177 J179:J180 J182 J185 J187:J188 J190:J201">
      <formula1>0</formula1>
      <formula2>0</formula2>
    </dataValidation>
    <dataValidation type="list" showErrorMessage="1" sqref="I15 I18 I20:I21 I24:I25 I27:I30 I32:I33 I36 I38 I40:I41 I45 I47 I49:I50 I52:I53 I55 I57 I59 I61 I63 I66 I68 I70 I72:I73 I75 I77 I80 I82 I85 I87 I89 I91 I93 I95 I97 I99 I101:I102 I104:I105 I107:I108 I110 I113 I115 I118:I120 I122 I124 I126 I128:I131 I134 I136:I138 I140:I141 I144:I145 I147:I150 I152:I153 I155 I158 I160 I162:I164 I166:I168 I170:I173 I175 I177 I179:I180 I182 I185 I187:I188 I190:I20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0 N32:O33 N36:O36 N38:O38 N40:O41 N45:O45 N47:O47 N49:O50 N52:O53 N55:O55 N57:O57 N59:O59 N61:O61 N63:O63 N66:O66 N68:O68 N70:O70 N72:O73 N75:O75 N77:O77 N80:O80 N82:O82 N85:O85 N87:O87 N89:O89 N91:O91 N93:O93 N95:O95 N97:O97 N99:O99 N101:O102 N104:O105 N107:O108 N110:O110 N113:O113 N115:O115 N118:O120 N122:O122 N124:O124 N126:O126 N128:O131 N134:O134 N136:O138 N140:O141 N144:O145 N147:O150 N152:O153 N155:O155 N158:O158 N160:O160 N162:O164 N166:O168 N170:O173 N175:O175 N177:O177 N179:O180 N182:O182 N185:O185 N187:O188 N190:O2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0 R32:R33 R36 R38 R40:R41 R45 R47 R49:R50 R52:R53 R55 R57 R59 R61 R63 R66 R68 R70 R72:R73 R75 R77 R80 R82 R85 R87 R89 R91 R93 R95 R97 R99 R101:R102 R104:R105 R107:R108 R110 R113 R115 R118:R120 R122 R124 R126 R128:R131 R134 R136:R138 R140:R141 R144:R145 R147:R150 R152:R153 R155 R158 R160 R162:R164 R166:R168 R170:R173 R175 R177 R179:R180 R182 R185 R187:R188 R190:R2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0 Q32:Q33 Q36 Q38 Q40:Q41 Q45 Q47 Q49:Q50 Q52:Q53 Q55 Q57 Q59 Q61 Q63 Q66 Q68 Q70 Q72:Q73 Q75 Q77 Q80 Q82 Q85 Q87 Q89 Q91 Q93 Q95 Q97 Q99 Q101:Q102 Q104:Q105 Q107:Q108 Q110 Q113 Q115 Q118:Q120 Q122 Q124 Q126 Q128:Q131 Q134 Q136:Q138 Q140:Q141 Q144:Q145 Q147:Q150 Q152:Q153 Q155 Q158 Q160 Q162:Q164 Q166:Q168 Q170:Q173 Q175 Q177 Q179:Q180 Q182 Q185 Q187:Q188 Q190:Q20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0 M32:M33 M36 M38 M40:M41 M45 M47 M49:M50 M52:M53 M55 M57 M59 M61 M63 M66 M68 M70 M72:M73 M75 M77 M80 M82 M85 M87 M89 M91 M93 M95 M97 M99 M101:M102 M104:M105 M107:M108 M110 M113 M115 M118:M120 M122 M124 M126 M128:M131 M134 M136:M138 M140:M141 M144:M145 M147:M150 M152:M153 M155 M158 M160 M162:M164 M166:M168 M170:M173 M175 M177 M179:M180 M182 M185 M187:M188 M190:M20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D25 D27:D30 D32:D33 D36 D38 D40:D41 D45 D47 D49:D50 D52:D53 D55 D57 D59 D61 D63 D66 D68 D70 D72:D73 D75 D77 D80 D82 D85 D87 D89 D91 D93 D95 D97 D99 D101:D102 D104:D105 D107:D108 D110 D113 D115 D118:D120 D122 D124 D126 D128:D131 D134 D136:D138 D140:D141 D144:D145 D147:D150 D152:D153 D155 D158 D160 D162:D164 D166:D168 D170:D173 D175 D177 D179:D180 D182 D185 D187:D188 D190:D20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F25 F27:F30 F32:F33 F36 F38 F40:F41 F45 F47 F49:F50 F52:F53 F55 F57 F59 F61 F63 F66 F68 F70 F72:F73 F75 F77 F80 F82 F85 F87 F89 F91 F93 F95 F97 F99 F101:F102 F104:F105 F107:F108 F110 F113 F115 F118:F120 F122 F124 F126 F128:F131 F134 F136:F138 F140:F141 F144:F145 F147:F150 F152:F153 F155 F158 F160 F162:F164 F166:F168 F170:F173 F175 F177 F179:F180 F182 F185 F187:F188 F190:F201">
      <formula1>0</formula1>
      <formula2>999999999999999</formula2>
    </dataValidation>
    <dataValidation type="list" allowBlank="1" showInputMessage="1" showErrorMessage="1" sqref="L198 L19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201 L200">
      <formula1>"INR"</formula1>
    </dataValidation>
    <dataValidation allowBlank="1" showInputMessage="1" showErrorMessage="1" promptTitle="Itemcode/Make" prompt="Please enter text" sqref="C13:C201">
      <formula1>0</formula1>
      <formula2>0</formula2>
    </dataValidation>
    <dataValidation type="decimal" allowBlank="1" showInputMessage="1" showErrorMessage="1" errorTitle="Invalid Entry" error="Only Numeric Values are allowed. " sqref="A13:A201">
      <formula1>0</formula1>
      <formula2>999999999999999</formula2>
    </dataValidation>
  </dataValidations>
  <printOptions/>
  <pageMargins left="0.7" right="0.2" top="0.2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2021-09-04T07:35:59Z</cp:lastPrinted>
  <dcterms:created xsi:type="dcterms:W3CDTF">2009-01-30T06:42:42Z</dcterms:created>
  <dcterms:modified xsi:type="dcterms:W3CDTF">2021-09-04T07:36:14Z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