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<sst xmlns="http://schemas.openxmlformats.org/spreadsheetml/2006/main" count="120" uniqueCount="61">
  <si>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</si>
  <si>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</si>
  <si>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</si>
  <si>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</si>
  <si>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</si>
  <si>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</si>
  <si>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</si>
  <si>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</si>
  <si>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</si>
  <si>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</si>
  <si>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</si>
  <si>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</si>
  <si>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</si>
  <si>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</si>
  <si>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</si>
  <si>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</si>
  <si>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</si>
  <si>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</si>
  <si>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</si>
  <si>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</si>
  <si>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</si>
  <si>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</si>
  <si>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</si>
  <si>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</si>
  <si>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</si>
  <si>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</si>
  <si>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</si>
  <si>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</si>
  <si>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</si>
  <si>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</si>
  <si>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</si>
  <si>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</si>
  <si>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</si>
  <si>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</si>
  <si>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</si>
  <si>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</si>
  <si>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</si>
  <si>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</si>
  <si>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</si>
  <si>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</si>
  <si>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</si>
  <si>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</si>
  <si>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</si>
  <si>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</si>
  <si>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</si>
  <si>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</si>
  <si>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</si>
  <si>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</si>
  <si>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</si>
  <si>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</si>
  <si>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</si>
  <si>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</si>
  <si>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</si>
  <si>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</si>
  <si>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</si>
  <si>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r>
      <t xml:space="preserve">TOTAL AMOUNT  
           in
     </t>
    </r>
    <r>
      <rPr>
        <b/>
        <sz val="11"/>
        <color indexed="10"/>
        <rFont val="Arial"/>
        <family val="2"/>
      </rPr>
      <t xml:space="preserve"> Rs.      P</t>
    </r>
  </si>
  <si>
    <t>Tender Inviting Authority: Superintending Engineer, IWD, IIT, Kanpur</t>
  </si>
  <si>
    <t>Painting with synthetic enamel paint of approved brand and manufacture of required colour to give an even shade :</t>
  </si>
  <si>
    <t>One or more coats on old work</t>
  </si>
  <si>
    <t>Contract No:   10/Civil/D2/2021-22/03</t>
  </si>
  <si>
    <t>Name of Work: Painting of door window shutter in house no  371.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</si>
</sst>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49" fontId="4" fillId="0" borderId="16" xfId="0" applyNumberFormat="1"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
  <sheetViews>
    <sheetView showGridLines="0" zoomScale="85" zoomScaleNormal="85" zoomScalePageLayoutView="0" workbookViewId="0" topLeftCell="A1">
      <selection activeCell="BI18" sqref="BI1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56</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60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59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58.5" customHeight="1">
      <c r="A8" s="11" t="s">
        <v>47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3" t="s">
        <v>50</v>
      </c>
      <c r="C13" s="39" t="s">
        <v>52</v>
      </c>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c r="IA13" s="22">
        <v>1</v>
      </c>
      <c r="IB13" s="22" t="s">
        <v>50</v>
      </c>
      <c r="IC13" s="22" t="s">
        <v>52</v>
      </c>
      <c r="IE13" s="23"/>
      <c r="IF13" s="23" t="s">
        <v>34</v>
      </c>
      <c r="IG13" s="23" t="s">
        <v>35</v>
      </c>
      <c r="IH13" s="23">
        <v>10</v>
      </c>
      <c r="II13" s="23" t="s">
        <v>36</v>
      </c>
    </row>
    <row r="14" spans="1:243" s="22" customFormat="1" ht="57">
      <c r="A14" s="59">
        <v>1.01</v>
      </c>
      <c r="B14" s="63" t="s">
        <v>57</v>
      </c>
      <c r="C14" s="39" t="s">
        <v>53</v>
      </c>
      <c r="D14" s="64"/>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6"/>
      <c r="IA14" s="22">
        <v>1.01</v>
      </c>
      <c r="IB14" s="22" t="s">
        <v>57</v>
      </c>
      <c r="IC14" s="22" t="s">
        <v>53</v>
      </c>
      <c r="IE14" s="23"/>
      <c r="IF14" s="23" t="s">
        <v>40</v>
      </c>
      <c r="IG14" s="23" t="s">
        <v>35</v>
      </c>
      <c r="IH14" s="23">
        <v>123.223</v>
      </c>
      <c r="II14" s="23" t="s">
        <v>37</v>
      </c>
    </row>
    <row r="15" spans="1:243" s="22" customFormat="1" ht="28.5">
      <c r="A15" s="59">
        <v>1.02</v>
      </c>
      <c r="B15" s="60" t="s">
        <v>58</v>
      </c>
      <c r="C15" s="39" t="s">
        <v>54</v>
      </c>
      <c r="D15" s="61">
        <v>82</v>
      </c>
      <c r="E15" s="75" t="s">
        <v>49</v>
      </c>
      <c r="F15" s="62">
        <v>70.1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5748</v>
      </c>
      <c r="BB15" s="54">
        <f>BA15+SUM(N15:AZ15)</f>
        <v>5748</v>
      </c>
      <c r="BC15" s="50" t="str">
        <f>SpellNumber(L15,BB15)</f>
        <v>INR  Five Thousand Seven Hundred &amp; Forty Eight  Only</v>
      </c>
      <c r="IA15" s="22">
        <v>1.02</v>
      </c>
      <c r="IB15" s="22" t="s">
        <v>58</v>
      </c>
      <c r="IC15" s="22" t="s">
        <v>54</v>
      </c>
      <c r="ID15" s="22">
        <v>82</v>
      </c>
      <c r="IE15" s="23" t="s">
        <v>49</v>
      </c>
      <c r="IF15" s="23" t="s">
        <v>41</v>
      </c>
      <c r="IG15" s="23" t="s">
        <v>42</v>
      </c>
      <c r="IH15" s="23">
        <v>213</v>
      </c>
      <c r="II15" s="23" t="s">
        <v>37</v>
      </c>
    </row>
    <row r="16" spans="1:55" ht="28.5">
      <c r="A16" s="25" t="s">
        <v>43</v>
      </c>
      <c r="B16" s="26"/>
      <c r="C16" s="27"/>
      <c r="D16" s="43"/>
      <c r="E16" s="43"/>
      <c r="F16" s="43"/>
      <c r="G16" s="43"/>
      <c r="H16" s="55"/>
      <c r="I16" s="55"/>
      <c r="J16" s="55"/>
      <c r="K16" s="55"/>
      <c r="L16" s="56"/>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57">
        <f>SUM(BA13:BA15)</f>
        <v>5748</v>
      </c>
      <c r="BB16" s="58">
        <f>SUM(BB13:BB15)</f>
        <v>5748</v>
      </c>
      <c r="BC16" s="50" t="str">
        <f>SpellNumber(L16,BB16)</f>
        <v>  Five Thousand Seven Hundred &amp; Forty Eight  Only</v>
      </c>
    </row>
    <row r="17" spans="1:55" ht="18">
      <c r="A17" s="26" t="s">
        <v>44</v>
      </c>
      <c r="B17" s="28"/>
      <c r="C17" s="29"/>
      <c r="D17" s="30"/>
      <c r="E17" s="44" t="s">
        <v>51</v>
      </c>
      <c r="F17" s="45"/>
      <c r="G17" s="31"/>
      <c r="H17" s="32"/>
      <c r="I17" s="32"/>
      <c r="J17" s="32"/>
      <c r="K17" s="33"/>
      <c r="L17" s="34"/>
      <c r="M17" s="35"/>
      <c r="N17" s="36"/>
      <c r="O17" s="22"/>
      <c r="P17" s="22"/>
      <c r="Q17" s="22"/>
      <c r="R17" s="22"/>
      <c r="S17" s="22"/>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7">
        <f>IF(ISBLANK(F17),0,IF(E17="Excess (+)",ROUND(BA16+(BA16*F17),2),IF(E17="Less (-)",ROUND(BA16+(BA16*F17*(-1)),2),IF(E17="At Par",BA16,0))))</f>
        <v>0</v>
      </c>
      <c r="BB17" s="38">
        <f>ROUND(BA17,0)</f>
        <v>0</v>
      </c>
      <c r="BC17" s="21" t="str">
        <f>SpellNumber($E$2,BB17)</f>
        <v>INR Zero Only</v>
      </c>
    </row>
    <row r="18" spans="1:55" ht="18">
      <c r="A18" s="25" t="s">
        <v>45</v>
      </c>
      <c r="B18" s="25"/>
      <c r="C18" s="68" t="str">
        <f>SpellNumber($E$2,BB17)</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sheetData>
  <sheetProtection password="9E83" sheet="1"/>
  <autoFilter ref="A11:BC18"/>
  <mergeCells count="10">
    <mergeCell ref="A9:BC9"/>
    <mergeCell ref="C18:BC18"/>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list" allowBlank="1" showErrorMessage="1" sqref="E1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ErrorMessage="1" sqref="D13:D14 K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formula1>0</formula1>
      <formula2>999999999999999</formula2>
    </dataValidation>
    <dataValidation allowBlank="1" showInputMessage="1" showErrorMessage="1" promptTitle="Addition / Deduction" prompt="Please Choose the correct One" sqref="J15">
      <formula1>0</formula1>
      <formula2>0</formula2>
    </dataValidation>
    <dataValidation type="list" showErrorMessage="1" sqref="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ormula1>0</formula1>
      <formula2>999999999999999</formula2>
    </dataValidation>
    <dataValidation type="list" allowBlank="1" showInputMessage="1" showErrorMessage="1" sqref="L13 L15 L14">
      <formula1>"INR"</formula1>
    </dataValidation>
    <dataValidation allowBlank="1" showInputMessage="1" showErrorMessage="1" promptTitle="Itemcode/Make" prompt="Please enter text" sqref="C13:C15">
      <formula1>0</formula1>
      <formula2>0</formula2>
    </dataValidation>
    <dataValidation type="decimal" allowBlank="1" showInputMessage="1" showErrorMessage="1" errorTitle="Invalid Entry" error="Only Numeric Values are allowed. " sqref="A13:A15">
      <formula1>0</formula1>
      <formula2>999999999999999</formula2>
    </dataValidation>
  </dataValidations>
  <printOptions/>
  <pageMargins left="0.7"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2021-08-09T05:48:50Z</cp:lastPrinted>
  <dcterms:created xsi:type="dcterms:W3CDTF">2009-01-30T06:42:42Z</dcterms:created>
  <dcterms:modified xsi:type="dcterms:W3CDTF">2021-08-09T05:48:55Z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