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01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<sst xmlns="http://schemas.openxmlformats.org/spreadsheetml/2006/main" count="216" uniqueCount="91">
  <si>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</si>
  <si>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</si>
  <si>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</si>
  <si>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</si>
  <si>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</si>
  <si>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</si>
  <si>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</si>
  <si>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</si>
  <si>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</si>
  <si>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</si>
  <si>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</si>
  <si>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</si>
  <si>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</si>
  <si>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</si>
  <si>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</si>
  <si>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</si>
  <si>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</si>
  <si>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</si>
  <si>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</si>
  <si>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</si>
  <si>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</si>
  <si>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</si>
  <si>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</si>
  <si>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</si>
  <si>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</si>
  <si>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</si>
  <si>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</si>
  <si>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</si>
  <si>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</si>
  <si>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</si>
  <si>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</si>
  <si>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</si>
  <si>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</si>
  <si>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</si>
  <si>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</si>
  <si>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</si>
  <si>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</si>
  <si>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</si>
  <si>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</si>
  <si>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</si>
  <si>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</si>
  <si>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</si>
  <si>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</si>
  <si>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</si>
  <si>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</si>
  <si>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</si>
  <si>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</si>
  <si>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</si>
  <si>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</si>
  <si>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</si>
  <si>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</si>
  <si>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</si>
  <si>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</si>
  <si>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</si>
  <si>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</si>
  <si>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</si>
  <si>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Executive Engineer IWD IIT Kanpur</t>
  </si>
  <si>
    <t>Name of Work: Providing &amp; fixing of window (Hot &amp; cold)/Hi wall split type air conditioner units 1.5 TR capacity &amp; water cooler 40/80 Ltr. capacity with associated works at GNSS control station &amp; IGS station near Flight lab, NWTF bldg. 209, Ground floor computer centre.</t>
  </si>
  <si>
    <t>Supply, installation, testing &amp; commissioning of Hi wall split type of following  capacity inverter model, of approved make, with/without digital display in ID unit with remote and other accessories complete with ID and OD unit with copper condensing unit,  R-410 refrigearnt etc complete as reqd.</t>
  </si>
  <si>
    <t xml:space="preserve">1.5 TR capacity, 5 star rated nominal </t>
  </si>
  <si>
    <t>Supply, installation, testing &amp; commissioning of window type AC of following capacity, 5 star rating of approved make (Heating &amp; Cooling type)  remotable digital display etc complete as required.</t>
  </si>
  <si>
    <t xml:space="preserve">1.5 TR Capacity, 5 Star rating </t>
  </si>
  <si>
    <t>Supply, installation, testing &amp; commissioning of water cooler fully FSS body, 40/80 Litrs capacity,  ISI marked, material of tank should be SS 304 grade, faucets of push cocks type SS 01 No. compressor capacity 5/8 HP, power consumption at 230 volt AC -775 watt, CS - full front stainless steel complete with accessories of approved make.</t>
  </si>
  <si>
    <t xml:space="preserve">Supply &amp; fixing  of additional refrigerant  copper piping for suction &amp; discharge line .as per standard specification  with insulation on surface / recessed with clamps, screws complete from indoor to out door  units  complete etc as reqd. </t>
  </si>
  <si>
    <t>Refrigerant pipe diameter 6.35 mm / 15.88 mm</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</si>
  <si>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</si>
  <si>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</si>
  <si>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Upto 2.0 TR capacity (Floor mounted)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</si>
  <si>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</si>
  <si>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</si>
  <si>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</si>
  <si>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Supply &amp; fixing of Kent make UV water purifier etc. complete as reqd.</t>
  </si>
  <si>
    <t>Supply &amp; fixing of additional pre-filter housing with cartage, ISI marked of approved make.</t>
  </si>
  <si>
    <t>No.</t>
  </si>
  <si>
    <t>RMT</t>
  </si>
  <si>
    <t>Nos.</t>
  </si>
  <si>
    <t>Item1</t>
  </si>
  <si>
    <t>Item2</t>
  </si>
  <si>
    <t>Item3</t>
  </si>
  <si>
    <t>Item4</t>
  </si>
  <si>
    <t>Item5</t>
  </si>
  <si>
    <t>Item6</t>
  </si>
  <si>
    <t>Item7</t>
  </si>
  <si>
    <t>Item8</t>
  </si>
  <si>
    <t>Item9</t>
  </si>
  <si>
    <t>Item10</t>
  </si>
  <si>
    <t>Item11</t>
  </si>
  <si>
    <t>Item12</t>
  </si>
  <si>
    <t>Item13</t>
  </si>
  <si>
    <t>Item14</t>
  </si>
  <si>
    <t>Item15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</si>
</sst>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42" fillId="0" borderId="13" xfId="0" applyFont="1" applyFill="1" applyBorder="1" applyAlignment="1">
      <alignment horizontal="center" vertical="top"/>
    </xf>
    <xf numFmtId="0" fontId="42" fillId="0" borderId="13" xfId="0" applyFont="1" applyFill="1" applyBorder="1" applyAlignment="1">
      <alignment horizontal="justify" vertical="top"/>
    </xf>
    <xf numFmtId="2" fontId="42" fillId="0" borderId="13" xfId="0" applyNumberFormat="1" applyFont="1" applyFill="1" applyBorder="1" applyAlignment="1">
      <alignment horizontal="center"/>
    </xf>
    <xf numFmtId="2" fontId="42" fillId="0" borderId="13" xfId="0" applyNumberFormat="1" applyFont="1" applyFill="1" applyBorder="1" applyAlignment="1">
      <alignment horizontal="center" vertical="top"/>
    </xf>
    <xf numFmtId="0" fontId="0" fillId="0" borderId="13" xfId="0" applyFont="1" applyFill="1" applyBorder="1" applyAlignment="1">
      <alignment horizontal="center" vertical="top"/>
    </xf>
    <xf numFmtId="0" fontId="0" fillId="0" borderId="13" xfId="0" applyFont="1" applyFill="1" applyBorder="1" applyAlignment="1">
      <alignment horizontal="justify" vertical="top"/>
    </xf>
    <xf numFmtId="2" fontId="0" fillId="0" borderId="13" xfId="0" applyNumberFormat="1" applyFont="1" applyFill="1" applyBorder="1" applyAlignment="1">
      <alignment horizontal="center" vertical="top"/>
    </xf>
    <xf numFmtId="0" fontId="0" fillId="0" borderId="13" xfId="0" applyFont="1" applyFill="1" applyBorder="1" applyAlignment="1">
      <alignmen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2390775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1"/>
  <sheetViews>
    <sheetView showGridLines="0" zoomScalePageLayoutView="0" workbookViewId="0" topLeftCell="A1">
      <selection activeCell="B11" sqref="B11"/>
    </sheetView>
  </sheetViews>
  <sheetFormatPr defaultColWidth="9.140625" defaultRowHeight="15"/>
  <cols>
    <col min="1" max="1" width="10.57421875" style="57" customWidth="1"/>
    <col min="2" max="2" width="55.140625" style="57" customWidth="1"/>
    <col min="3" max="3" width="12.421875" style="57" hidden="1" customWidth="1"/>
    <col min="4" max="4" width="10.140625" style="57" customWidth="1"/>
    <col min="5" max="5" width="7.1406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16.5742187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56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57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49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52</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55</v>
      </c>
      <c r="G11" s="13"/>
      <c r="H11" s="13"/>
      <c r="I11" s="13" t="s">
        <v>21</v>
      </c>
      <c r="J11" s="13" t="s">
        <v>22</v>
      </c>
      <c r="K11" s="13" t="s">
        <v>23</v>
      </c>
      <c r="L11" s="13" t="s">
        <v>24</v>
      </c>
      <c r="M11" s="16" t="s">
        <v>54</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53</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90">
      <c r="A13" s="68">
        <v>1</v>
      </c>
      <c r="B13" s="69" t="s">
        <v>58</v>
      </c>
      <c r="C13" s="19" t="s">
        <v>76</v>
      </c>
      <c r="D13" s="70"/>
      <c r="E13" s="70"/>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68">
        <v>1.01</v>
      </c>
      <c r="B14" s="69" t="s">
        <v>59</v>
      </c>
      <c r="C14" s="19" t="s">
        <v>77</v>
      </c>
      <c r="D14" s="71">
        <v>4</v>
      </c>
      <c r="E14" s="71" t="s">
        <v>73</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60">
      <c r="A15" s="72">
        <v>2</v>
      </c>
      <c r="B15" s="69" t="s">
        <v>60</v>
      </c>
      <c r="C15" s="19" t="s">
        <v>78</v>
      </c>
      <c r="D15" s="70"/>
      <c r="E15" s="70"/>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72">
        <v>2.01</v>
      </c>
      <c r="B16" s="69" t="s">
        <v>61</v>
      </c>
      <c r="C16" s="19" t="s">
        <v>79</v>
      </c>
      <c r="D16" s="71">
        <v>1</v>
      </c>
      <c r="E16" s="71" t="s">
        <v>73</v>
      </c>
      <c r="F16" s="67">
        <v>10</v>
      </c>
      <c r="G16" s="33"/>
      <c r="H16" s="33"/>
      <c r="I16" s="20" t="s">
        <v>38</v>
      </c>
      <c r="J16" s="22">
        <f aca="true" t="shared" si="0" ref="J16:J23">IF(I16="Less(-)",-1,1)</f>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6:BA23">total_amount_ba($B$2,$D$2,D16,F16,J16,K16,M16)</f>
        <v>0</v>
      </c>
      <c r="BB16" s="64">
        <f aca="true" t="shared" si="2" ref="BB16:BB23">BA16+SUM(N16:AZ16)</f>
        <v>0</v>
      </c>
      <c r="BC16" s="30" t="str">
        <f aca="true" t="shared" si="3" ref="BC16:BC23">SpellNumber(L16,BB16)</f>
        <v>INR Zero Only</v>
      </c>
      <c r="IE16" s="32">
        <v>2</v>
      </c>
      <c r="IF16" s="32" t="s">
        <v>34</v>
      </c>
      <c r="IG16" s="32" t="s">
        <v>42</v>
      </c>
      <c r="IH16" s="32">
        <v>10</v>
      </c>
      <c r="II16" s="32" t="s">
        <v>37</v>
      </c>
    </row>
    <row r="17" spans="1:243" s="31" customFormat="1" ht="105">
      <c r="A17" s="72">
        <v>3</v>
      </c>
      <c r="B17" s="73" t="s">
        <v>62</v>
      </c>
      <c r="C17" s="19" t="s">
        <v>80</v>
      </c>
      <c r="D17" s="74">
        <v>1</v>
      </c>
      <c r="E17" s="74" t="s">
        <v>73</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75">
      <c r="A18" s="68">
        <v>4</v>
      </c>
      <c r="B18" s="69" t="s">
        <v>63</v>
      </c>
      <c r="C18" s="19" t="s">
        <v>81</v>
      </c>
      <c r="D18" s="70"/>
      <c r="E18" s="70"/>
      <c r="F18" s="20"/>
      <c r="G18" s="21"/>
      <c r="H18" s="21"/>
      <c r="I18" s="20"/>
      <c r="J18" s="22"/>
      <c r="K18" s="23"/>
      <c r="L18" s="23"/>
      <c r="M18" s="24"/>
      <c r="N18" s="25"/>
      <c r="O18" s="25"/>
      <c r="P18" s="26"/>
      <c r="Q18" s="25"/>
      <c r="R18" s="25"/>
      <c r="S18" s="2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8"/>
      <c r="BB18" s="29"/>
      <c r="BC18" s="30"/>
      <c r="IE18" s="32">
        <v>1.01</v>
      </c>
      <c r="IF18" s="32" t="s">
        <v>39</v>
      </c>
      <c r="IG18" s="32" t="s">
        <v>35</v>
      </c>
      <c r="IH18" s="32">
        <v>123.223</v>
      </c>
      <c r="II18" s="32" t="s">
        <v>37</v>
      </c>
    </row>
    <row r="19" spans="1:243" s="31" customFormat="1" ht="15">
      <c r="A19" s="68">
        <v>4.01</v>
      </c>
      <c r="B19" s="69" t="s">
        <v>64</v>
      </c>
      <c r="C19" s="19" t="s">
        <v>82</v>
      </c>
      <c r="D19" s="71">
        <v>20</v>
      </c>
      <c r="E19" s="71" t="s">
        <v>74</v>
      </c>
      <c r="F19" s="67">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60">
      <c r="A20" s="68">
        <v>5</v>
      </c>
      <c r="B20" s="69" t="s">
        <v>65</v>
      </c>
      <c r="C20" s="19" t="s">
        <v>83</v>
      </c>
      <c r="D20" s="71">
        <v>20</v>
      </c>
      <c r="E20" s="71" t="s">
        <v>74</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60">
      <c r="A21" s="68">
        <v>6</v>
      </c>
      <c r="B21" s="69" t="s">
        <v>66</v>
      </c>
      <c r="C21" s="19" t="s">
        <v>84</v>
      </c>
      <c r="D21" s="70"/>
      <c r="E21" s="70"/>
      <c r="F21" s="20"/>
      <c r="G21" s="21"/>
      <c r="H21" s="21"/>
      <c r="I21" s="20"/>
      <c r="J21" s="22"/>
      <c r="K21" s="23"/>
      <c r="L21" s="23"/>
      <c r="M21" s="24"/>
      <c r="N21" s="25"/>
      <c r="O21" s="25"/>
      <c r="P21" s="26"/>
      <c r="Q21" s="25"/>
      <c r="R21" s="25"/>
      <c r="S21" s="27"/>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c r="BB21" s="29"/>
      <c r="BC21" s="30"/>
      <c r="IE21" s="32">
        <v>3</v>
      </c>
      <c r="IF21" s="32" t="s">
        <v>43</v>
      </c>
      <c r="IG21" s="32" t="s">
        <v>44</v>
      </c>
      <c r="IH21" s="32">
        <v>10</v>
      </c>
      <c r="II21" s="32" t="s">
        <v>37</v>
      </c>
    </row>
    <row r="22" spans="1:243" s="31" customFormat="1" ht="15">
      <c r="A22" s="68">
        <v>6.01</v>
      </c>
      <c r="B22" s="69" t="s">
        <v>67</v>
      </c>
      <c r="C22" s="19" t="s">
        <v>85</v>
      </c>
      <c r="D22" s="71">
        <v>4</v>
      </c>
      <c r="E22" s="71" t="s">
        <v>75</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45">
      <c r="A23" s="68">
        <v>7</v>
      </c>
      <c r="B23" s="69" t="s">
        <v>68</v>
      </c>
      <c r="C23" s="19" t="s">
        <v>86</v>
      </c>
      <c r="D23" s="71">
        <v>20</v>
      </c>
      <c r="E23" s="71" t="s">
        <v>74</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45">
      <c r="A24" s="68">
        <v>8</v>
      </c>
      <c r="B24" s="69" t="s">
        <v>69</v>
      </c>
      <c r="C24" s="19" t="s">
        <v>87</v>
      </c>
      <c r="D24" s="71">
        <v>10</v>
      </c>
      <c r="E24" s="71" t="s">
        <v>74</v>
      </c>
      <c r="F24" s="67">
        <v>100</v>
      </c>
      <c r="G24" s="33"/>
      <c r="H24" s="33"/>
      <c r="I24" s="20" t="s">
        <v>38</v>
      </c>
      <c r="J24" s="22">
        <f>IF(I24="Less(-)",-1,1)</f>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total_amount_ba($B$2,$D$2,D24,F24,J24,K24,M24)</f>
        <v>0</v>
      </c>
      <c r="BB24" s="64">
        <f>BA24+SUM(N24:AZ24)</f>
        <v>0</v>
      </c>
      <c r="BC24" s="30" t="str">
        <f>SpellNumber(L24,BB24)</f>
        <v>INR Zero Only</v>
      </c>
      <c r="IE24" s="32">
        <v>1.02</v>
      </c>
      <c r="IF24" s="32" t="s">
        <v>40</v>
      </c>
      <c r="IG24" s="32" t="s">
        <v>41</v>
      </c>
      <c r="IH24" s="32">
        <v>213</v>
      </c>
      <c r="II24" s="32" t="s">
        <v>37</v>
      </c>
    </row>
    <row r="25" spans="1:243" s="31" customFormat="1" ht="30">
      <c r="A25" s="68">
        <v>9</v>
      </c>
      <c r="B25" s="69" t="s">
        <v>70</v>
      </c>
      <c r="C25" s="19" t="s">
        <v>88</v>
      </c>
      <c r="D25" s="71">
        <v>10</v>
      </c>
      <c r="E25" s="71" t="s">
        <v>74</v>
      </c>
      <c r="F25" s="67">
        <v>10</v>
      </c>
      <c r="G25" s="33"/>
      <c r="H25" s="33"/>
      <c r="I25" s="20" t="s">
        <v>38</v>
      </c>
      <c r="J25" s="22">
        <f>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total_amount_ba($B$2,$D$2,D25,F25,J25,K25,M25)</f>
        <v>0</v>
      </c>
      <c r="BB25" s="64">
        <f>BA25+SUM(N25:AZ25)</f>
        <v>0</v>
      </c>
      <c r="BC25" s="30" t="str">
        <f>SpellNumber(L25,BB25)</f>
        <v>INR Zero Only</v>
      </c>
      <c r="IE25" s="32">
        <v>2</v>
      </c>
      <c r="IF25" s="32" t="s">
        <v>34</v>
      </c>
      <c r="IG25" s="32" t="s">
        <v>42</v>
      </c>
      <c r="IH25" s="32">
        <v>10</v>
      </c>
      <c r="II25" s="32" t="s">
        <v>37</v>
      </c>
    </row>
    <row r="26" spans="1:243" s="31" customFormat="1" ht="30">
      <c r="A26" s="72">
        <v>10</v>
      </c>
      <c r="B26" s="75" t="s">
        <v>71</v>
      </c>
      <c r="C26" s="19" t="s">
        <v>89</v>
      </c>
      <c r="D26" s="74">
        <v>1</v>
      </c>
      <c r="E26" s="72" t="s">
        <v>73</v>
      </c>
      <c r="F26" s="67">
        <v>10</v>
      </c>
      <c r="G26" s="33"/>
      <c r="H26" s="33"/>
      <c r="I26" s="20" t="s">
        <v>38</v>
      </c>
      <c r="J26" s="22">
        <f>IF(I26="Less(-)",-1,1)</f>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total_amount_ba($B$2,$D$2,D26,F26,J26,K26,M26)</f>
        <v>0</v>
      </c>
      <c r="BB26" s="64">
        <f>BA26+SUM(N26:AZ26)</f>
        <v>0</v>
      </c>
      <c r="BC26" s="30" t="str">
        <f>SpellNumber(L26,BB26)</f>
        <v>INR Zero Only</v>
      </c>
      <c r="IE26" s="32">
        <v>3</v>
      </c>
      <c r="IF26" s="32" t="s">
        <v>43</v>
      </c>
      <c r="IG26" s="32" t="s">
        <v>44</v>
      </c>
      <c r="IH26" s="32">
        <v>10</v>
      </c>
      <c r="II26" s="32" t="s">
        <v>37</v>
      </c>
    </row>
    <row r="27" spans="1:243" s="31" customFormat="1" ht="30">
      <c r="A27" s="72">
        <v>11</v>
      </c>
      <c r="B27" s="69" t="s">
        <v>72</v>
      </c>
      <c r="C27" s="19" t="s">
        <v>90</v>
      </c>
      <c r="D27" s="71">
        <v>1</v>
      </c>
      <c r="E27" s="71" t="s">
        <v>73</v>
      </c>
      <c r="F27" s="67">
        <v>10</v>
      </c>
      <c r="G27" s="33"/>
      <c r="H27" s="33"/>
      <c r="I27" s="20" t="s">
        <v>38</v>
      </c>
      <c r="J27" s="22">
        <f>IF(I27="Less(-)",-1,1)</f>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total_amount_ba($B$2,$D$2,D27,F27,J27,K27,M27)</f>
        <v>0</v>
      </c>
      <c r="BB27" s="64">
        <f>BA27+SUM(N27:AZ27)</f>
        <v>0</v>
      </c>
      <c r="BC27" s="30" t="str">
        <f>SpellNumber(L27,BB27)</f>
        <v>INR Zero Only</v>
      </c>
      <c r="IE27" s="32">
        <v>1.01</v>
      </c>
      <c r="IF27" s="32" t="s">
        <v>39</v>
      </c>
      <c r="IG27" s="32" t="s">
        <v>35</v>
      </c>
      <c r="IH27" s="32">
        <v>123.223</v>
      </c>
      <c r="II27" s="32" t="s">
        <v>37</v>
      </c>
    </row>
    <row r="28" spans="1:243" s="31" customFormat="1" ht="33" customHeight="1">
      <c r="A28" s="39" t="s">
        <v>46</v>
      </c>
      <c r="B28" s="40"/>
      <c r="C28" s="41"/>
      <c r="D28" s="42"/>
      <c r="E28" s="42"/>
      <c r="F28" s="42"/>
      <c r="G28" s="42"/>
      <c r="H28" s="43"/>
      <c r="I28" s="43"/>
      <c r="J28" s="43"/>
      <c r="K28" s="43"/>
      <c r="L28" s="44"/>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65">
        <f>SUM(BA13:BA27)</f>
        <v>0</v>
      </c>
      <c r="BB28" s="65">
        <f>SUM(BB13:BB27)</f>
        <v>0</v>
      </c>
      <c r="BC28" s="30" t="str">
        <f>SpellNumber($E$2,BB28)</f>
        <v>INR Zero Only</v>
      </c>
      <c r="IE28" s="32">
        <v>4</v>
      </c>
      <c r="IF28" s="32" t="s">
        <v>40</v>
      </c>
      <c r="IG28" s="32" t="s">
        <v>45</v>
      </c>
      <c r="IH28" s="32">
        <v>10</v>
      </c>
      <c r="II28" s="32" t="s">
        <v>37</v>
      </c>
    </row>
    <row r="29" spans="1:243" s="55" customFormat="1" ht="39" customHeight="1" hidden="1">
      <c r="A29" s="40" t="s">
        <v>51</v>
      </c>
      <c r="B29" s="46"/>
      <c r="C29" s="47"/>
      <c r="D29" s="48"/>
      <c r="E29" s="49" t="s">
        <v>47</v>
      </c>
      <c r="F29" s="62"/>
      <c r="G29" s="50"/>
      <c r="H29" s="51"/>
      <c r="I29" s="51"/>
      <c r="J29" s="51"/>
      <c r="K29" s="52"/>
      <c r="L29" s="53"/>
      <c r="M29" s="54"/>
      <c r="O29" s="31"/>
      <c r="P29" s="31"/>
      <c r="Q29" s="31"/>
      <c r="R29" s="31"/>
      <c r="S29" s="31"/>
      <c r="BA29" s="60">
        <f>IF(ISBLANK(F29),0,IF(E29="Excess (+)",ROUND(BA28+(BA28*F29),2),IF(E29="Less (-)",ROUND(BA28+(BA28*F29*(-1)),2),0)))</f>
        <v>0</v>
      </c>
      <c r="BB29" s="61">
        <f>ROUND(BA29,0)</f>
        <v>0</v>
      </c>
      <c r="BC29" s="30" t="str">
        <f>SpellNumber(L29,BB29)</f>
        <v> Zero Only</v>
      </c>
      <c r="IE29" s="56"/>
      <c r="IF29" s="56"/>
      <c r="IG29" s="56"/>
      <c r="IH29" s="56"/>
      <c r="II29" s="56"/>
    </row>
    <row r="30" spans="1:243" s="55" customFormat="1" ht="51" customHeight="1">
      <c r="A30" s="39" t="s">
        <v>50</v>
      </c>
      <c r="B30" s="39"/>
      <c r="C30" s="79" t="str">
        <f>SpellNumber($E$2,BB28)</f>
        <v>INR Zero Only</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E30" s="56"/>
      <c r="IF30" s="56"/>
      <c r="IG30" s="56"/>
      <c r="IH30" s="56"/>
      <c r="II30" s="56"/>
    </row>
    <row r="31" spans="3:243" s="14" customFormat="1" ht="15">
      <c r="C31" s="57"/>
      <c r="D31" s="57"/>
      <c r="E31" s="57"/>
      <c r="F31" s="57"/>
      <c r="G31" s="57"/>
      <c r="H31" s="57"/>
      <c r="I31" s="57"/>
      <c r="J31" s="57"/>
      <c r="K31" s="57"/>
      <c r="L31" s="57"/>
      <c r="M31" s="57"/>
      <c r="O31" s="57"/>
      <c r="BA31" s="57"/>
      <c r="BC31" s="57"/>
      <c r="IE31" s="15"/>
      <c r="IF31" s="15"/>
      <c r="IG31" s="15"/>
      <c r="IH31" s="15"/>
      <c r="II31" s="15"/>
    </row>
  </sheetData>
  <sheetProtection selectLockedCells="1"/>
  <mergeCells count="8">
    <mergeCell ref="A9:BC9"/>
    <mergeCell ref="C30:BC30"/>
    <mergeCell ref="A1:L1"/>
    <mergeCell ref="A4:BC4"/>
    <mergeCell ref="A5:BC5"/>
    <mergeCell ref="A6:BC6"/>
    <mergeCell ref="A7:BC7"/>
    <mergeCell ref="B8:BC8"/>
  </mergeCells>
  <dataValidations count="22">
    <dataValidation type="list" allowBlank="1" showInputMessage="1" showErrorMessage="1" sqref="L16 L17 L18 L19 L20 L21 L22 L23 L24 L25 L26 L13 L14 L15 L27">
      <formula1>"INR"</formula1>
    </dataValidation>
    <dataValidation allowBlank="1" showInputMessage="1" showErrorMessage="1" promptTitle="Addition / Deduction" prompt="Please Choose the correct One" sqref="J13:J27"/>
    <dataValidation type="list" showInputMessage="1" showErrorMessage="1" sqref="I13:I27">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decimal" allowBlank="1" showInputMessage="1" showErrorMessage="1" errorTitle="Invalid Entry" error="Only Numeric Values are allowed. " sqref="A13:A27">
      <formula1>0</formula1>
      <formula2>999999999999999</formula2>
    </dataValidation>
    <dataValidation allowBlank="1" showInputMessage="1" showErrorMessage="1" promptTitle="Item Description" prompt="Please enter Item Description in text" sqref="B19:B23"/>
    <dataValidation allowBlank="1" showInputMessage="1" showErrorMessage="1" promptTitle="Itemcode/Make" prompt="Please enter text" sqref="C13:C27"/>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7 M19:M20 M22:M2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2014-12-11T06:40:55Z</cp:lastPrinted>
  <dcterms:created xsi:type="dcterms:W3CDTF">2009-01-30T06:42:42Z</dcterms:created>
  <dcterms:modified xsi:type="dcterms:W3CDTF">2021-07-03T07:47:06Z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/Z+2ZMf7iuVKkWkz8mtSvnZixME=</vt:lpwstr>
  </property>
</Properties>
</file>