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80" activeTab="0"/>
  </bookViews>
  <sheets>
    <sheet name="Plan30.11.13" sheetId="1" r:id="rId1"/>
  </sheets>
  <definedNames/>
  <calcPr fullCalcOnLoad="1"/>
</workbook>
</file>

<file path=xl/sharedStrings.xml><?xml version="1.0" encoding="utf-8"?>
<sst xmlns="http://schemas.openxmlformats.org/spreadsheetml/2006/main" count="151" uniqueCount="79">
  <si>
    <t>INDIAN INSTITUTE OF TECHNOLOGY KANPUR</t>
  </si>
  <si>
    <t>PLAN</t>
  </si>
  <si>
    <t>Sl. No.</t>
  </si>
  <si>
    <t>Name of the Schemes/ Autonomous Body</t>
  </si>
  <si>
    <t>I.</t>
  </si>
  <si>
    <t>Non-Recurring Expenditure : Object Head 35</t>
  </si>
  <si>
    <t>A.</t>
  </si>
  <si>
    <t>Ongoing Schemes</t>
  </si>
  <si>
    <t>(a) Extension of RA Hostel</t>
  </si>
  <si>
    <t>(b) Sewage Treatment Plant</t>
  </si>
  <si>
    <t>0.00</t>
  </si>
  <si>
    <t>(c) Const. of Rajeev Motwani Building</t>
  </si>
  <si>
    <t>(d) Const. of Hall of Residence Girls - Phase I</t>
  </si>
  <si>
    <t>(e) Const. of Hall of Residence XI - Part - A</t>
  </si>
  <si>
    <t>(f) Const. of Hall of Residence XI - Part - B</t>
  </si>
  <si>
    <t>(g) Const. of Faculty Residences - Block A</t>
  </si>
  <si>
    <t>(h) Const. of Faculty Residences - Block B</t>
  </si>
  <si>
    <t>(i) Existing Air-conditioning Plant</t>
  </si>
  <si>
    <t>Total (Ongoing Scheme)</t>
  </si>
  <si>
    <t>B.</t>
  </si>
  <si>
    <t>New Projects</t>
  </si>
  <si>
    <t>(a) Augmentation of new facilities</t>
  </si>
  <si>
    <t>(b) Renovation of Water Supply Plant</t>
  </si>
  <si>
    <t>(c) Laying of Underground electrical cable</t>
  </si>
  <si>
    <t>(d) Construction of RCC Boundary Wall</t>
  </si>
  <si>
    <t>(e) Lecture Hall</t>
  </si>
  <si>
    <t>(f) Renovation of Tutorial Complex and Classes</t>
  </si>
  <si>
    <t>(g) Renovation of Lecture Hall Complex (L1 to L7)</t>
  </si>
  <si>
    <t>(h) Rehabilitation of Hall IV</t>
  </si>
  <si>
    <t>(i) Construction of Hall of Residence Girls (II)</t>
  </si>
  <si>
    <t>(j) Construction Hall of Residence XII</t>
  </si>
  <si>
    <t>(k) Microscopic Facilities</t>
  </si>
  <si>
    <t>(l) Vertical Extension of ACES</t>
  </si>
  <si>
    <t>Total (New Projects)</t>
  </si>
  <si>
    <t>C.</t>
  </si>
  <si>
    <t>Yearly Requirements</t>
  </si>
  <si>
    <t>(a) Modification &amp; Renovation</t>
  </si>
  <si>
    <t xml:space="preserve">     (i) Civil works</t>
  </si>
  <si>
    <t xml:space="preserve">    (ii) Electrical Work</t>
  </si>
  <si>
    <t>(h) Networking/ Telephone</t>
  </si>
  <si>
    <t>(c) Initiation Grant to New faculty</t>
  </si>
  <si>
    <t xml:space="preserve">(d) Office Automation </t>
  </si>
  <si>
    <t>(f) Library Books/ Journals/ Digitalization</t>
  </si>
  <si>
    <t>(j) Upgradation of Computing Facilities</t>
  </si>
  <si>
    <t>(m) Equipment for Professional Dept./Core Courses</t>
  </si>
  <si>
    <t>(g) Upgradation of Computing Facilities (IWD)</t>
  </si>
  <si>
    <t>Total (Yearly Requirements)</t>
  </si>
  <si>
    <t>Total (A+B)</t>
  </si>
  <si>
    <t>II.</t>
  </si>
  <si>
    <t>Recurring Expenditure : Object Head 31</t>
  </si>
  <si>
    <t>(i) Scholarship/Assistantship</t>
  </si>
  <si>
    <t>(ii) Periodical &amp; Journals</t>
  </si>
  <si>
    <r>
      <t xml:space="preserve">(iii) </t>
    </r>
    <r>
      <rPr>
        <sz val="9.5"/>
        <rFont val="Book Antiqua"/>
        <family val="1"/>
      </rPr>
      <t>Renovation and Rejuvenation of Academic Buildings</t>
    </r>
  </si>
  <si>
    <t>(iv) Salary &amp; Other Component</t>
  </si>
  <si>
    <t>Total II</t>
  </si>
  <si>
    <t>Total (I+II)</t>
  </si>
  <si>
    <t>Revised Estimates - II 2013-14</t>
  </si>
  <si>
    <t>Revised Estimates - I 2013-14</t>
  </si>
  <si>
    <t>Budget Estimates        2014-15</t>
  </si>
  <si>
    <t>(e) Departmental Non-Consumables including CARE</t>
  </si>
  <si>
    <t xml:space="preserve">(k) Institute Research Initiative </t>
  </si>
  <si>
    <t>(v)  Departmental Consumables</t>
  </si>
  <si>
    <t>(m) Construction of Research Lab</t>
  </si>
  <si>
    <t>(n) Faculty Club</t>
  </si>
  <si>
    <t>(o) Construction of Shopping Complex</t>
  </si>
  <si>
    <t>(p) Retrofitting of Single Stories A.E.Bldg. to Multistory Bldg.</t>
  </si>
  <si>
    <t>(q) Renovation of MT Section</t>
  </si>
  <si>
    <t>(r) Construction of Animal House</t>
  </si>
  <si>
    <t>(s) Renovation of Entrance Gate</t>
  </si>
  <si>
    <t>(t) Construction of Engineering Core Lab</t>
  </si>
  <si>
    <t>(u) Construction of Workshop Bldg. to into Multistory</t>
  </si>
  <si>
    <t>(v) Construction of Faculty Building</t>
  </si>
  <si>
    <t>Actuals for 2013-14     upto                      Nov. 30, 2013</t>
  </si>
  <si>
    <t>Budget Estimates        2013-14</t>
  </si>
  <si>
    <t xml:space="preserve">Budget Estimates (FY 2013-14), Revised Budget Estimates - II (FY 2013-14) , </t>
  </si>
  <si>
    <t>Actuals upto 30.11.2013 and Budget Estimates for the FY 2014-15</t>
  </si>
  <si>
    <t>(w) Faculty Club</t>
  </si>
  <si>
    <t>Actuals for 2013-14             upto                      Nov. 30, 2013</t>
  </si>
  <si>
    <t>(Rs. in Lakh)</t>
  </si>
</sst>
</file>

<file path=xl/styles.xml><?xml version="1.0" encoding="utf-8"?>
<styleSheet xmlns="http://schemas.openxmlformats.org/spreadsheetml/2006/main">
  <numFmts count="19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000_);_(* \(#,##0.00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Book Antiqua"/>
      <family val="1"/>
    </font>
    <font>
      <b/>
      <sz val="11"/>
      <name val="Book Antiqua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Rupee Foradian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2"/>
      <name val="Times New Roman"/>
      <family val="1"/>
    </font>
    <font>
      <sz val="10"/>
      <name val="Tahoma"/>
      <family val="2"/>
    </font>
    <font>
      <sz val="9.5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6">
      <alignment/>
      <protection/>
    </xf>
    <xf numFmtId="0" fontId="6" fillId="0" borderId="0" xfId="56" applyFont="1" applyBorder="1" applyAlignment="1">
      <alignment/>
      <protection/>
    </xf>
    <xf numFmtId="0" fontId="5" fillId="0" borderId="10" xfId="56" applyFont="1" applyBorder="1" applyAlignment="1">
      <alignment horizontal="left"/>
      <protection/>
    </xf>
    <xf numFmtId="0" fontId="7" fillId="0" borderId="10" xfId="56" applyFont="1" applyBorder="1" applyAlignment="1">
      <alignment/>
      <protection/>
    </xf>
    <xf numFmtId="0" fontId="9" fillId="0" borderId="11" xfId="56" applyFont="1" applyBorder="1" applyAlignment="1">
      <alignment horizontal="center" vertical="top" wrapText="1"/>
      <protection/>
    </xf>
    <xf numFmtId="0" fontId="9" fillId="0" borderId="11" xfId="56" applyFont="1" applyBorder="1" applyAlignment="1">
      <alignment horizontal="center" vertical="top" shrinkToFit="1"/>
      <protection/>
    </xf>
    <xf numFmtId="0" fontId="8" fillId="0" borderId="11" xfId="56" applyFont="1" applyBorder="1" applyAlignment="1" quotePrefix="1">
      <alignment horizontal="center"/>
      <protection/>
    </xf>
    <xf numFmtId="0" fontId="8" fillId="0" borderId="12" xfId="56" applyFont="1" applyBorder="1" applyAlignment="1">
      <alignment shrinkToFit="1"/>
      <protection/>
    </xf>
    <xf numFmtId="171" fontId="9" fillId="0" borderId="11" xfId="44" applyFont="1" applyBorder="1" applyAlignment="1">
      <alignment/>
    </xf>
    <xf numFmtId="0" fontId="9" fillId="0" borderId="11" xfId="56" applyFont="1" applyBorder="1">
      <alignment/>
      <protection/>
    </xf>
    <xf numFmtId="0" fontId="9" fillId="0" borderId="12" xfId="57" applyFont="1" applyBorder="1" applyAlignment="1">
      <alignment vertical="top" shrinkToFit="1"/>
      <protection/>
    </xf>
    <xf numFmtId="171" fontId="9" fillId="0" borderId="11" xfId="42" applyFont="1" applyBorder="1" applyAlignment="1">
      <alignment horizontal="right"/>
    </xf>
    <xf numFmtId="171" fontId="9" fillId="0" borderId="11" xfId="42" applyFont="1" applyBorder="1" applyAlignment="1">
      <alignment/>
    </xf>
    <xf numFmtId="171" fontId="9" fillId="0" borderId="11" xfId="42" applyFont="1" applyBorder="1" applyAlignment="1" quotePrefix="1">
      <alignment horizontal="right"/>
    </xf>
    <xf numFmtId="0" fontId="9" fillId="0" borderId="12" xfId="56" applyFont="1" applyBorder="1" applyAlignment="1">
      <alignment horizontal="left" shrinkToFit="1"/>
      <protection/>
    </xf>
    <xf numFmtId="0" fontId="9" fillId="0" borderId="12" xfId="56" applyFont="1" applyBorder="1" applyAlignment="1">
      <alignment shrinkToFit="1"/>
      <protection/>
    </xf>
    <xf numFmtId="0" fontId="8" fillId="0" borderId="12" xfId="56" applyFont="1" applyBorder="1" applyAlignment="1">
      <alignment horizontal="left" shrinkToFit="1"/>
      <protection/>
    </xf>
    <xf numFmtId="171" fontId="8" fillId="0" borderId="11" xfId="44" applyFont="1" applyBorder="1" applyAlignment="1">
      <alignment horizontal="right"/>
    </xf>
    <xf numFmtId="171" fontId="8" fillId="0" borderId="11" xfId="56" applyNumberFormat="1" applyFont="1" applyBorder="1">
      <alignment/>
      <protection/>
    </xf>
    <xf numFmtId="2" fontId="8" fillId="0" borderId="11" xfId="56" applyNumberFormat="1" applyFont="1" applyBorder="1">
      <alignment/>
      <protection/>
    </xf>
    <xf numFmtId="0" fontId="8" fillId="0" borderId="11" xfId="56" applyFont="1" applyBorder="1" applyAlignment="1">
      <alignment horizontal="center"/>
      <protection/>
    </xf>
    <xf numFmtId="171" fontId="9" fillId="0" borderId="11" xfId="42" applyFont="1" applyBorder="1" applyAlignment="1">
      <alignment horizontal="right" vertical="top" wrapText="1"/>
    </xf>
    <xf numFmtId="171" fontId="9" fillId="0" borderId="11" xfId="42" applyFont="1" applyBorder="1" applyAlignment="1">
      <alignment horizontal="right" vertical="center"/>
    </xf>
    <xf numFmtId="171" fontId="9" fillId="0" borderId="11" xfId="44" applyFont="1" applyBorder="1" applyAlignment="1">
      <alignment horizontal="right"/>
    </xf>
    <xf numFmtId="0" fontId="9" fillId="0" borderId="12" xfId="56" applyFont="1" applyBorder="1" applyAlignment="1" quotePrefix="1">
      <alignment shrinkToFit="1"/>
      <protection/>
    </xf>
    <xf numFmtId="0" fontId="8" fillId="0" borderId="11" xfId="56" applyFont="1" applyBorder="1">
      <alignment/>
      <protection/>
    </xf>
    <xf numFmtId="0" fontId="5" fillId="0" borderId="0" xfId="56" applyFont="1">
      <alignment/>
      <protection/>
    </xf>
    <xf numFmtId="0" fontId="9" fillId="0" borderId="12" xfId="56" applyFont="1" applyBorder="1" applyAlignment="1">
      <alignment horizontal="left"/>
      <protection/>
    </xf>
    <xf numFmtId="2" fontId="11" fillId="0" borderId="11" xfId="56" applyNumberFormat="1" applyFont="1" applyBorder="1" applyAlignment="1">
      <alignment horizontal="right"/>
      <protection/>
    </xf>
    <xf numFmtId="0" fontId="8" fillId="0" borderId="12" xfId="56" applyFont="1" applyBorder="1" applyAlignment="1">
      <alignment horizontal="left"/>
      <protection/>
    </xf>
    <xf numFmtId="171" fontId="8" fillId="0" borderId="11" xfId="42" applyFont="1" applyBorder="1" applyAlignment="1">
      <alignment horizontal="right"/>
    </xf>
    <xf numFmtId="171" fontId="8" fillId="0" borderId="11" xfId="42" applyFont="1" applyBorder="1" applyAlignment="1">
      <alignment/>
    </xf>
    <xf numFmtId="39" fontId="9" fillId="0" borderId="11" xfId="42" applyNumberFormat="1" applyFont="1" applyBorder="1" applyAlignment="1" quotePrefix="1">
      <alignment horizontal="right"/>
    </xf>
    <xf numFmtId="0" fontId="5" fillId="0" borderId="0" xfId="56" applyFont="1" applyBorder="1" applyAlignment="1">
      <alignment horizontal="left"/>
      <protection/>
    </xf>
    <xf numFmtId="171" fontId="9" fillId="0" borderId="12" xfId="42" applyFont="1" applyBorder="1" applyAlignment="1">
      <alignment vertical="top" shrinkToFit="1"/>
    </xf>
    <xf numFmtId="171" fontId="9" fillId="0" borderId="12" xfId="42" applyFont="1" applyBorder="1" applyAlignment="1">
      <alignment shrinkToFit="1"/>
    </xf>
    <xf numFmtId="171" fontId="8" fillId="0" borderId="12" xfId="42" applyFont="1" applyBorder="1" applyAlignment="1">
      <alignment shrinkToFit="1"/>
    </xf>
    <xf numFmtId="171" fontId="8" fillId="0" borderId="12" xfId="42" applyFont="1" applyBorder="1" applyAlignment="1">
      <alignment horizontal="left" shrinkToFit="1"/>
    </xf>
    <xf numFmtId="171" fontId="9" fillId="0" borderId="12" xfId="42" applyFont="1" applyBorder="1" applyAlignment="1" quotePrefix="1">
      <alignment shrinkToFit="1"/>
    </xf>
    <xf numFmtId="171" fontId="9" fillId="0" borderId="12" xfId="42" applyFont="1" applyBorder="1" applyAlignment="1">
      <alignment horizontal="left" shrinkToFit="1"/>
    </xf>
    <xf numFmtId="0" fontId="8" fillId="0" borderId="10" xfId="56" applyFont="1" applyBorder="1" applyAlignment="1">
      <alignment horizontal="right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Final_Abstract of Plan-04.06.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00390625" style="1" customWidth="1"/>
    <col min="2" max="2" width="50.28125" style="1" customWidth="1"/>
    <col min="3" max="7" width="12.7109375" style="1" customWidth="1"/>
    <col min="8" max="16384" width="9.140625" style="1" customWidth="1"/>
  </cols>
  <sheetData>
    <row r="1" spans="1:7" ht="16.5" customHeight="1">
      <c r="A1" s="42" t="s">
        <v>0</v>
      </c>
      <c r="B1" s="42"/>
      <c r="C1" s="42"/>
      <c r="D1" s="42"/>
      <c r="E1" s="42"/>
      <c r="F1" s="42"/>
      <c r="G1" s="42"/>
    </row>
    <row r="2" spans="1:7" ht="16.5" customHeight="1">
      <c r="A2" s="43" t="s">
        <v>74</v>
      </c>
      <c r="B2" s="43"/>
      <c r="C2" s="43"/>
      <c r="D2" s="43"/>
      <c r="E2" s="43"/>
      <c r="F2" s="43"/>
      <c r="G2" s="43"/>
    </row>
    <row r="3" spans="1:7" ht="16.5" customHeight="1">
      <c r="A3" s="43" t="s">
        <v>75</v>
      </c>
      <c r="B3" s="43"/>
      <c r="C3" s="43"/>
      <c r="D3" s="43"/>
      <c r="E3" s="43"/>
      <c r="F3" s="43"/>
      <c r="G3" s="43"/>
    </row>
    <row r="4" spans="1:7" ht="18" customHeight="1">
      <c r="A4" s="2" t="s">
        <v>1</v>
      </c>
      <c r="B4" s="3"/>
      <c r="C4" s="34"/>
      <c r="E4" s="4"/>
      <c r="G4" s="41" t="s">
        <v>78</v>
      </c>
    </row>
    <row r="5" spans="1:7" ht="55.5" customHeight="1">
      <c r="A5" s="5" t="s">
        <v>2</v>
      </c>
      <c r="B5" s="6" t="s">
        <v>3</v>
      </c>
      <c r="C5" s="5" t="s">
        <v>73</v>
      </c>
      <c r="D5" s="5" t="s">
        <v>57</v>
      </c>
      <c r="E5" s="5" t="s">
        <v>77</v>
      </c>
      <c r="F5" s="5" t="s">
        <v>56</v>
      </c>
      <c r="G5" s="5" t="s">
        <v>58</v>
      </c>
    </row>
    <row r="6" spans="1:7" ht="13.5" customHeight="1">
      <c r="A6" s="7" t="s">
        <v>4</v>
      </c>
      <c r="B6" s="8" t="s">
        <v>5</v>
      </c>
      <c r="C6" s="8"/>
      <c r="D6" s="9"/>
      <c r="E6" s="10"/>
      <c r="F6" s="10"/>
      <c r="G6" s="10"/>
    </row>
    <row r="7" spans="1:7" ht="13.5" customHeight="1">
      <c r="A7" s="7" t="s">
        <v>6</v>
      </c>
      <c r="B7" s="8" t="s">
        <v>7</v>
      </c>
      <c r="C7" s="8"/>
      <c r="D7" s="9"/>
      <c r="E7" s="10"/>
      <c r="F7" s="10"/>
      <c r="G7" s="10"/>
    </row>
    <row r="8" spans="1:7" ht="15">
      <c r="A8" s="7"/>
      <c r="B8" s="11" t="s">
        <v>8</v>
      </c>
      <c r="C8" s="35">
        <v>150</v>
      </c>
      <c r="D8" s="12">
        <v>810</v>
      </c>
      <c r="E8" s="13">
        <v>384.09</v>
      </c>
      <c r="F8" s="13">
        <v>810</v>
      </c>
      <c r="G8" s="13">
        <v>25</v>
      </c>
    </row>
    <row r="9" spans="1:7" ht="15">
      <c r="A9" s="7"/>
      <c r="B9" s="11" t="s">
        <v>9</v>
      </c>
      <c r="C9" s="35">
        <v>200</v>
      </c>
      <c r="D9" s="12">
        <v>200</v>
      </c>
      <c r="E9" s="14" t="s">
        <v>10</v>
      </c>
      <c r="F9" s="13">
        <v>200</v>
      </c>
      <c r="G9" s="13">
        <v>50</v>
      </c>
    </row>
    <row r="10" spans="1:7" ht="15">
      <c r="A10" s="7"/>
      <c r="B10" s="15" t="s">
        <v>11</v>
      </c>
      <c r="C10" s="36">
        <v>200</v>
      </c>
      <c r="D10" s="12">
        <v>450</v>
      </c>
      <c r="E10" s="13">
        <v>479.49</v>
      </c>
      <c r="F10" s="13">
        <v>575</v>
      </c>
      <c r="G10" s="13">
        <v>50</v>
      </c>
    </row>
    <row r="11" spans="1:7" ht="15">
      <c r="A11" s="7"/>
      <c r="B11" s="11" t="s">
        <v>12</v>
      </c>
      <c r="C11" s="35">
        <v>160</v>
      </c>
      <c r="D11" s="12">
        <v>350</v>
      </c>
      <c r="E11" s="13">
        <v>411.54</v>
      </c>
      <c r="F11" s="13">
        <v>520</v>
      </c>
      <c r="G11" s="13">
        <v>50</v>
      </c>
    </row>
    <row r="12" spans="1:7" ht="15">
      <c r="A12" s="7"/>
      <c r="B12" s="11" t="s">
        <v>13</v>
      </c>
      <c r="C12" s="35">
        <v>755</v>
      </c>
      <c r="D12" s="12">
        <v>800</v>
      </c>
      <c r="E12" s="13">
        <v>619.96</v>
      </c>
      <c r="F12" s="13">
        <v>800</v>
      </c>
      <c r="G12" s="13">
        <v>25</v>
      </c>
    </row>
    <row r="13" spans="1:7" ht="15">
      <c r="A13" s="7"/>
      <c r="B13" s="11" t="s">
        <v>14</v>
      </c>
      <c r="C13" s="35">
        <v>75</v>
      </c>
      <c r="D13" s="12">
        <v>330</v>
      </c>
      <c r="E13" s="13">
        <v>72.83</v>
      </c>
      <c r="F13" s="13">
        <v>330</v>
      </c>
      <c r="G13" s="13">
        <v>25</v>
      </c>
    </row>
    <row r="14" spans="1:7" ht="15">
      <c r="A14" s="7"/>
      <c r="B14" s="15" t="s">
        <v>15</v>
      </c>
      <c r="C14" s="36">
        <v>10</v>
      </c>
      <c r="D14" s="12">
        <v>20</v>
      </c>
      <c r="E14" s="13">
        <v>14.27</v>
      </c>
      <c r="F14" s="13">
        <v>20</v>
      </c>
      <c r="G14" s="14" t="s">
        <v>10</v>
      </c>
    </row>
    <row r="15" spans="1:7" ht="15">
      <c r="A15" s="7"/>
      <c r="B15" s="15" t="s">
        <v>16</v>
      </c>
      <c r="C15" s="36">
        <v>10</v>
      </c>
      <c r="D15" s="12">
        <v>30</v>
      </c>
      <c r="E15" s="13">
        <v>17.64</v>
      </c>
      <c r="F15" s="13">
        <v>30</v>
      </c>
      <c r="G15" s="14" t="s">
        <v>10</v>
      </c>
    </row>
    <row r="16" spans="1:7" ht="15">
      <c r="A16" s="7"/>
      <c r="B16" s="16" t="s">
        <v>17</v>
      </c>
      <c r="C16" s="36">
        <v>100</v>
      </c>
      <c r="D16" s="12">
        <v>175</v>
      </c>
      <c r="E16" s="13">
        <v>63.43</v>
      </c>
      <c r="F16" s="13">
        <v>175</v>
      </c>
      <c r="G16" s="14" t="s">
        <v>10</v>
      </c>
    </row>
    <row r="17" spans="1:7" ht="15">
      <c r="A17" s="7"/>
      <c r="B17" s="17" t="s">
        <v>18</v>
      </c>
      <c r="C17" s="37">
        <f>SUM(C8:C16)</f>
        <v>1660</v>
      </c>
      <c r="D17" s="18">
        <f>SUM(D8:D16)</f>
        <v>3165</v>
      </c>
      <c r="E17" s="19">
        <f>SUM(E8:E16)</f>
        <v>2063.25</v>
      </c>
      <c r="F17" s="32">
        <f>SUM(F8:F16)</f>
        <v>3460</v>
      </c>
      <c r="G17" s="32">
        <f>SUM(G8:G16)</f>
        <v>225</v>
      </c>
    </row>
    <row r="18" spans="1:7" ht="12.75" customHeight="1">
      <c r="A18" s="21" t="s">
        <v>19</v>
      </c>
      <c r="B18" s="17" t="s">
        <v>20</v>
      </c>
      <c r="C18" s="38"/>
      <c r="D18" s="18"/>
      <c r="E18" s="19"/>
      <c r="F18" s="20"/>
      <c r="G18" s="10"/>
    </row>
    <row r="19" spans="1:7" ht="13.5">
      <c r="A19" s="10"/>
      <c r="B19" s="16" t="s">
        <v>21</v>
      </c>
      <c r="C19" s="36">
        <v>1100</v>
      </c>
      <c r="D19" s="12">
        <v>835</v>
      </c>
      <c r="E19" s="13">
        <v>175.04</v>
      </c>
      <c r="F19" s="13">
        <v>830</v>
      </c>
      <c r="G19" s="13">
        <v>650</v>
      </c>
    </row>
    <row r="20" spans="1:7" ht="13.5">
      <c r="A20" s="10"/>
      <c r="B20" s="11" t="s">
        <v>22</v>
      </c>
      <c r="C20" s="35">
        <v>150</v>
      </c>
      <c r="D20" s="12">
        <v>290</v>
      </c>
      <c r="E20" s="14">
        <v>91.55</v>
      </c>
      <c r="F20" s="14">
        <v>290</v>
      </c>
      <c r="G20" s="13">
        <v>25</v>
      </c>
    </row>
    <row r="21" spans="1:7" ht="13.5">
      <c r="A21" s="10"/>
      <c r="B21" s="11" t="s">
        <v>23</v>
      </c>
      <c r="C21" s="35">
        <v>50</v>
      </c>
      <c r="D21" s="14">
        <v>115</v>
      </c>
      <c r="E21" s="14">
        <v>61.36</v>
      </c>
      <c r="F21" s="14">
        <v>115</v>
      </c>
      <c r="G21" s="13"/>
    </row>
    <row r="22" spans="1:7" ht="13.5">
      <c r="A22" s="10"/>
      <c r="B22" s="11" t="s">
        <v>24</v>
      </c>
      <c r="C22" s="35">
        <v>500</v>
      </c>
      <c r="D22" s="14">
        <v>440</v>
      </c>
      <c r="E22" s="14">
        <v>76.02</v>
      </c>
      <c r="F22" s="14">
        <v>440</v>
      </c>
      <c r="G22" s="13">
        <v>500</v>
      </c>
    </row>
    <row r="23" spans="1:7" ht="13.5">
      <c r="A23" s="10"/>
      <c r="B23" s="16" t="s">
        <v>25</v>
      </c>
      <c r="C23" s="36">
        <v>1000</v>
      </c>
      <c r="D23" s="14">
        <v>630</v>
      </c>
      <c r="E23" s="14">
        <v>157.77</v>
      </c>
      <c r="F23" s="14">
        <v>630</v>
      </c>
      <c r="G23" s="13">
        <v>850</v>
      </c>
    </row>
    <row r="24" spans="1:7" ht="13.5">
      <c r="A24" s="10"/>
      <c r="B24" s="11" t="s">
        <v>26</v>
      </c>
      <c r="C24" s="35">
        <v>100</v>
      </c>
      <c r="D24" s="14">
        <v>25</v>
      </c>
      <c r="E24" s="14" t="s">
        <v>10</v>
      </c>
      <c r="F24" s="14" t="s">
        <v>10</v>
      </c>
      <c r="G24" s="14" t="s">
        <v>10</v>
      </c>
    </row>
    <row r="25" spans="1:7" ht="14.25" customHeight="1">
      <c r="A25" s="10"/>
      <c r="B25" s="11" t="s">
        <v>27</v>
      </c>
      <c r="C25" s="35">
        <v>100</v>
      </c>
      <c r="D25" s="14">
        <v>25</v>
      </c>
      <c r="E25" s="14" t="s">
        <v>10</v>
      </c>
      <c r="F25" s="14" t="s">
        <v>10</v>
      </c>
      <c r="G25" s="14" t="s">
        <v>10</v>
      </c>
    </row>
    <row r="26" spans="1:7" ht="13.5">
      <c r="A26" s="10"/>
      <c r="B26" s="11" t="s">
        <v>28</v>
      </c>
      <c r="C26" s="35">
        <v>100</v>
      </c>
      <c r="D26" s="14">
        <v>85</v>
      </c>
      <c r="E26" s="14" t="s">
        <v>10</v>
      </c>
      <c r="F26" s="14">
        <v>85</v>
      </c>
      <c r="G26" s="13">
        <v>100</v>
      </c>
    </row>
    <row r="27" spans="1:7" ht="13.5">
      <c r="A27" s="10"/>
      <c r="B27" s="11" t="s">
        <v>29</v>
      </c>
      <c r="C27" s="35">
        <v>1500</v>
      </c>
      <c r="D27" s="14">
        <v>315</v>
      </c>
      <c r="E27" s="14">
        <v>0.48</v>
      </c>
      <c r="F27" s="22">
        <v>315</v>
      </c>
      <c r="G27" s="13">
        <v>2500</v>
      </c>
    </row>
    <row r="28" spans="1:7" ht="13.5" customHeight="1">
      <c r="A28" s="10"/>
      <c r="B28" s="11" t="s">
        <v>30</v>
      </c>
      <c r="C28" s="35">
        <v>3500</v>
      </c>
      <c r="D28" s="14">
        <v>880</v>
      </c>
      <c r="E28" s="14">
        <v>63.47</v>
      </c>
      <c r="F28" s="23">
        <v>585</v>
      </c>
      <c r="G28" s="13">
        <v>2500</v>
      </c>
    </row>
    <row r="29" spans="1:7" ht="13.5" customHeight="1">
      <c r="A29" s="10"/>
      <c r="B29" s="11" t="s">
        <v>31</v>
      </c>
      <c r="C29" s="35">
        <v>450</v>
      </c>
      <c r="D29" s="14">
        <v>380</v>
      </c>
      <c r="E29" s="14">
        <v>170.91</v>
      </c>
      <c r="F29" s="14">
        <v>380</v>
      </c>
      <c r="G29" s="14" t="s">
        <v>10</v>
      </c>
    </row>
    <row r="30" spans="1:7" ht="13.5">
      <c r="A30" s="10"/>
      <c r="B30" s="11" t="s">
        <v>32</v>
      </c>
      <c r="C30" s="35">
        <v>400</v>
      </c>
      <c r="D30" s="14">
        <v>45</v>
      </c>
      <c r="E30" s="14" t="s">
        <v>10</v>
      </c>
      <c r="F30" s="14">
        <v>45</v>
      </c>
      <c r="G30" s="14" t="s">
        <v>10</v>
      </c>
    </row>
    <row r="31" spans="1:7" ht="13.5">
      <c r="A31" s="10"/>
      <c r="B31" s="11" t="s">
        <v>62</v>
      </c>
      <c r="C31" s="14" t="s">
        <v>10</v>
      </c>
      <c r="D31" s="14" t="s">
        <v>10</v>
      </c>
      <c r="E31" s="14" t="s">
        <v>10</v>
      </c>
      <c r="F31" s="14" t="s">
        <v>10</v>
      </c>
      <c r="G31" s="13">
        <v>2000</v>
      </c>
    </row>
    <row r="32" spans="1:7" ht="13.5">
      <c r="A32" s="10"/>
      <c r="B32" s="11" t="s">
        <v>63</v>
      </c>
      <c r="C32" s="14" t="s">
        <v>10</v>
      </c>
      <c r="D32" s="14" t="s">
        <v>10</v>
      </c>
      <c r="E32" s="14" t="s">
        <v>10</v>
      </c>
      <c r="F32" s="14" t="s">
        <v>10</v>
      </c>
      <c r="G32" s="13">
        <v>500</v>
      </c>
    </row>
    <row r="33" spans="1:7" ht="13.5">
      <c r="A33" s="10"/>
      <c r="B33" s="11" t="s">
        <v>64</v>
      </c>
      <c r="C33" s="14" t="s">
        <v>10</v>
      </c>
      <c r="D33" s="14" t="s">
        <v>10</v>
      </c>
      <c r="E33" s="14" t="s">
        <v>10</v>
      </c>
      <c r="F33" s="33">
        <v>5</v>
      </c>
      <c r="G33" s="13">
        <v>600</v>
      </c>
    </row>
    <row r="34" spans="1:7" ht="13.5" customHeight="1">
      <c r="A34" s="10"/>
      <c r="B34" s="11" t="s">
        <v>65</v>
      </c>
      <c r="C34" s="14">
        <v>100</v>
      </c>
      <c r="D34" s="14" t="s">
        <v>10</v>
      </c>
      <c r="E34" s="14" t="s">
        <v>10</v>
      </c>
      <c r="F34" s="14" t="s">
        <v>10</v>
      </c>
      <c r="G34" s="13">
        <v>300</v>
      </c>
    </row>
    <row r="35" spans="1:7" ht="13.5" customHeight="1">
      <c r="A35" s="10"/>
      <c r="B35" s="11" t="s">
        <v>66</v>
      </c>
      <c r="C35" s="14" t="s">
        <v>10</v>
      </c>
      <c r="D35" s="14" t="s">
        <v>10</v>
      </c>
      <c r="E35" s="14" t="s">
        <v>10</v>
      </c>
      <c r="F35" s="14" t="s">
        <v>10</v>
      </c>
      <c r="G35" s="13">
        <v>300</v>
      </c>
    </row>
    <row r="36" spans="1:7" ht="13.5" customHeight="1">
      <c r="A36" s="10"/>
      <c r="B36" s="11" t="s">
        <v>67</v>
      </c>
      <c r="C36" s="14" t="s">
        <v>10</v>
      </c>
      <c r="D36" s="14" t="s">
        <v>10</v>
      </c>
      <c r="E36" s="14" t="s">
        <v>10</v>
      </c>
      <c r="F36" s="14" t="s">
        <v>10</v>
      </c>
      <c r="G36" s="13">
        <v>600</v>
      </c>
    </row>
    <row r="37" spans="1:7" ht="13.5" customHeight="1">
      <c r="A37" s="10"/>
      <c r="B37" s="11" t="s">
        <v>68</v>
      </c>
      <c r="C37" s="14" t="s">
        <v>10</v>
      </c>
      <c r="D37" s="14" t="s">
        <v>10</v>
      </c>
      <c r="E37" s="14" t="s">
        <v>10</v>
      </c>
      <c r="F37" s="14" t="s">
        <v>10</v>
      </c>
      <c r="G37" s="13">
        <v>300</v>
      </c>
    </row>
    <row r="38" spans="1:7" ht="13.5" customHeight="1">
      <c r="A38" s="10"/>
      <c r="B38" s="11" t="s">
        <v>69</v>
      </c>
      <c r="C38" s="14" t="s">
        <v>10</v>
      </c>
      <c r="D38" s="14" t="s">
        <v>10</v>
      </c>
      <c r="E38" s="14" t="s">
        <v>10</v>
      </c>
      <c r="F38" s="14" t="s">
        <v>10</v>
      </c>
      <c r="G38" s="13">
        <v>2000</v>
      </c>
    </row>
    <row r="39" spans="1:7" ht="13.5" customHeight="1">
      <c r="A39" s="10"/>
      <c r="B39" s="11" t="s">
        <v>70</v>
      </c>
      <c r="C39" s="14" t="s">
        <v>10</v>
      </c>
      <c r="D39" s="14" t="s">
        <v>10</v>
      </c>
      <c r="E39" s="14" t="s">
        <v>10</v>
      </c>
      <c r="F39" s="14" t="s">
        <v>10</v>
      </c>
      <c r="G39" s="13">
        <v>800</v>
      </c>
    </row>
    <row r="40" spans="1:7" ht="13.5">
      <c r="A40" s="10"/>
      <c r="B40" s="11" t="s">
        <v>71</v>
      </c>
      <c r="C40" s="14" t="s">
        <v>10</v>
      </c>
      <c r="D40" s="14" t="s">
        <v>10</v>
      </c>
      <c r="E40" s="14" t="s">
        <v>10</v>
      </c>
      <c r="F40" s="14" t="s">
        <v>10</v>
      </c>
      <c r="G40" s="13">
        <v>2000</v>
      </c>
    </row>
    <row r="41" spans="1:7" ht="13.5">
      <c r="A41" s="10"/>
      <c r="B41" s="11" t="s">
        <v>76</v>
      </c>
      <c r="C41" s="35">
        <v>500</v>
      </c>
      <c r="D41" s="14" t="s">
        <v>10</v>
      </c>
      <c r="E41" s="14" t="s">
        <v>10</v>
      </c>
      <c r="F41" s="14" t="s">
        <v>10</v>
      </c>
      <c r="G41" s="14" t="s">
        <v>10</v>
      </c>
    </row>
    <row r="42" spans="1:7" ht="15">
      <c r="A42" s="10"/>
      <c r="B42" s="8" t="s">
        <v>33</v>
      </c>
      <c r="C42" s="31">
        <f>SUM(C19:C41)</f>
        <v>9550</v>
      </c>
      <c r="D42" s="18">
        <f>SUM(D19:D41)</f>
        <v>4065</v>
      </c>
      <c r="E42" s="18">
        <f>SUM(E19:E41)</f>
        <v>796.6</v>
      </c>
      <c r="F42" s="18">
        <f>SUM(F19:F41)</f>
        <v>3720</v>
      </c>
      <c r="G42" s="18">
        <f>SUM(G19:G41)</f>
        <v>16525</v>
      </c>
    </row>
    <row r="43" spans="1:7" ht="17.25">
      <c r="A43" s="42" t="s">
        <v>0</v>
      </c>
      <c r="B43" s="42"/>
      <c r="C43" s="42"/>
      <c r="D43" s="42"/>
      <c r="E43" s="42"/>
      <c r="F43" s="42"/>
      <c r="G43" s="42"/>
    </row>
    <row r="44" spans="1:7" ht="15">
      <c r="A44" s="43" t="s">
        <v>74</v>
      </c>
      <c r="B44" s="43"/>
      <c r="C44" s="43"/>
      <c r="D44" s="43"/>
      <c r="E44" s="43"/>
      <c r="F44" s="43"/>
      <c r="G44" s="43"/>
    </row>
    <row r="45" spans="1:7" ht="15">
      <c r="A45" s="43" t="s">
        <v>75</v>
      </c>
      <c r="B45" s="43"/>
      <c r="C45" s="43"/>
      <c r="D45" s="43"/>
      <c r="E45" s="43"/>
      <c r="F45" s="43"/>
      <c r="G45" s="43"/>
    </row>
    <row r="46" spans="1:7" ht="16.5">
      <c r="A46" s="2" t="s">
        <v>1</v>
      </c>
      <c r="B46" s="3"/>
      <c r="C46" s="34"/>
      <c r="E46" s="4"/>
      <c r="G46" s="41" t="s">
        <v>78</v>
      </c>
    </row>
    <row r="47" spans="1:7" ht="54">
      <c r="A47" s="5" t="s">
        <v>2</v>
      </c>
      <c r="B47" s="6" t="s">
        <v>3</v>
      </c>
      <c r="C47" s="5" t="s">
        <v>73</v>
      </c>
      <c r="D47" s="5" t="s">
        <v>57</v>
      </c>
      <c r="E47" s="5" t="s">
        <v>72</v>
      </c>
      <c r="F47" s="5" t="s">
        <v>56</v>
      </c>
      <c r="G47" s="5" t="s">
        <v>58</v>
      </c>
    </row>
    <row r="48" spans="1:7" ht="15">
      <c r="A48" s="21" t="s">
        <v>34</v>
      </c>
      <c r="B48" s="8" t="s">
        <v>35</v>
      </c>
      <c r="C48" s="8"/>
      <c r="D48" s="24"/>
      <c r="E48" s="10"/>
      <c r="F48" s="10"/>
      <c r="G48" s="10"/>
    </row>
    <row r="49" spans="1:7" ht="13.5">
      <c r="A49" s="10"/>
      <c r="B49" s="16" t="s">
        <v>36</v>
      </c>
      <c r="C49" s="16"/>
      <c r="D49" s="24"/>
      <c r="E49" s="10"/>
      <c r="F49" s="10"/>
      <c r="G49" s="10"/>
    </row>
    <row r="50" spans="1:7" ht="13.5">
      <c r="A50" s="10"/>
      <c r="B50" s="16" t="s">
        <v>37</v>
      </c>
      <c r="C50" s="36">
        <v>1500</v>
      </c>
      <c r="D50" s="12">
        <v>1150</v>
      </c>
      <c r="E50" s="13">
        <v>686.71</v>
      </c>
      <c r="F50" s="13">
        <v>1150</v>
      </c>
      <c r="G50" s="13">
        <v>1350</v>
      </c>
    </row>
    <row r="51" spans="1:7" ht="13.5">
      <c r="A51" s="10"/>
      <c r="B51" s="16" t="s">
        <v>38</v>
      </c>
      <c r="C51" s="36">
        <v>650</v>
      </c>
      <c r="D51" s="12">
        <v>610</v>
      </c>
      <c r="E51" s="13">
        <v>317.99</v>
      </c>
      <c r="F51" s="13">
        <v>610</v>
      </c>
      <c r="G51" s="13">
        <v>750</v>
      </c>
    </row>
    <row r="52" spans="1:7" ht="13.5">
      <c r="A52" s="10"/>
      <c r="B52" s="16" t="s">
        <v>39</v>
      </c>
      <c r="C52" s="14" t="s">
        <v>10</v>
      </c>
      <c r="D52" s="23">
        <v>15</v>
      </c>
      <c r="E52" s="13">
        <v>1.84</v>
      </c>
      <c r="F52" s="13">
        <v>15</v>
      </c>
      <c r="G52" s="13">
        <v>15</v>
      </c>
    </row>
    <row r="53" spans="1:7" ht="13.5">
      <c r="A53" s="10"/>
      <c r="B53" s="16" t="s">
        <v>40</v>
      </c>
      <c r="C53" s="36">
        <v>150</v>
      </c>
      <c r="D53" s="12">
        <v>150</v>
      </c>
      <c r="E53" s="13">
        <v>100</v>
      </c>
      <c r="F53" s="13">
        <v>150</v>
      </c>
      <c r="G53" s="13">
        <v>200</v>
      </c>
    </row>
    <row r="54" spans="1:7" ht="13.5">
      <c r="A54" s="10"/>
      <c r="B54" s="16" t="s">
        <v>41</v>
      </c>
      <c r="C54" s="36">
        <v>40</v>
      </c>
      <c r="D54" s="12">
        <v>40</v>
      </c>
      <c r="E54" s="14" t="s">
        <v>10</v>
      </c>
      <c r="F54" s="13">
        <v>40</v>
      </c>
      <c r="G54" s="13">
        <v>40</v>
      </c>
    </row>
    <row r="55" spans="1:7" ht="13.5">
      <c r="A55" s="10"/>
      <c r="B55" s="25" t="s">
        <v>59</v>
      </c>
      <c r="C55" s="39">
        <v>1200</v>
      </c>
      <c r="D55" s="12">
        <v>1200</v>
      </c>
      <c r="E55" s="13">
        <v>564.91</v>
      </c>
      <c r="F55" s="13">
        <v>1700</v>
      </c>
      <c r="G55" s="13">
        <v>1200</v>
      </c>
    </row>
    <row r="56" spans="1:7" ht="13.5">
      <c r="A56" s="10"/>
      <c r="B56" s="16" t="s">
        <v>42</v>
      </c>
      <c r="C56" s="36">
        <v>250</v>
      </c>
      <c r="D56" s="12">
        <v>425</v>
      </c>
      <c r="E56" s="14" t="s">
        <v>10</v>
      </c>
      <c r="F56" s="13">
        <v>425</v>
      </c>
      <c r="G56" s="13">
        <v>425</v>
      </c>
    </row>
    <row r="57" spans="1:7" ht="13.5">
      <c r="A57" s="10"/>
      <c r="B57" s="15" t="s">
        <v>43</v>
      </c>
      <c r="C57" s="40">
        <v>300</v>
      </c>
      <c r="D57" s="23">
        <v>300</v>
      </c>
      <c r="E57" s="13">
        <v>235.02</v>
      </c>
      <c r="F57" s="13">
        <v>300</v>
      </c>
      <c r="G57" s="13">
        <v>300</v>
      </c>
    </row>
    <row r="58" spans="1:7" ht="13.5">
      <c r="A58" s="10"/>
      <c r="B58" s="15" t="s">
        <v>60</v>
      </c>
      <c r="C58" s="40">
        <v>750</v>
      </c>
      <c r="D58" s="12">
        <v>6735</v>
      </c>
      <c r="E58" s="14">
        <v>8635</v>
      </c>
      <c r="F58" s="13">
        <v>10935</v>
      </c>
      <c r="G58" s="13">
        <v>2500</v>
      </c>
    </row>
    <row r="59" spans="1:7" ht="13.5">
      <c r="A59" s="10"/>
      <c r="B59" s="15" t="s">
        <v>44</v>
      </c>
      <c r="C59" s="40">
        <v>500</v>
      </c>
      <c r="D59" s="12">
        <v>1500</v>
      </c>
      <c r="E59" s="14">
        <v>843.99</v>
      </c>
      <c r="F59" s="13">
        <v>850</v>
      </c>
      <c r="G59" s="13">
        <v>750</v>
      </c>
    </row>
    <row r="60" spans="1:7" ht="13.5">
      <c r="A60" s="10"/>
      <c r="B60" s="16" t="s">
        <v>45</v>
      </c>
      <c r="C60" s="14" t="s">
        <v>10</v>
      </c>
      <c r="D60" s="23">
        <v>195</v>
      </c>
      <c r="E60" s="13">
        <v>95</v>
      </c>
      <c r="F60" s="13">
        <v>195</v>
      </c>
      <c r="G60" s="13">
        <v>50</v>
      </c>
    </row>
    <row r="61" spans="1:7" s="27" customFormat="1" ht="15">
      <c r="A61" s="26"/>
      <c r="B61" s="8" t="s">
        <v>46</v>
      </c>
      <c r="C61" s="18">
        <f>SUM(C50:C60)</f>
        <v>5340</v>
      </c>
      <c r="D61" s="18">
        <f>SUM(D50:D60)</f>
        <v>12320</v>
      </c>
      <c r="E61" s="18">
        <f>SUM(E50:E60)</f>
        <v>11480.46</v>
      </c>
      <c r="F61" s="18">
        <f>SUM(F50:F60)</f>
        <v>16370</v>
      </c>
      <c r="G61" s="18">
        <f>SUM(G50:G60)</f>
        <v>7580</v>
      </c>
    </row>
    <row r="62" spans="1:7" s="27" customFormat="1" ht="15">
      <c r="A62" s="26"/>
      <c r="B62" s="8" t="s">
        <v>47</v>
      </c>
      <c r="C62" s="18">
        <f>+C61+C42+C17</f>
        <v>16550</v>
      </c>
      <c r="D62" s="18">
        <f>+D61+D42+D17</f>
        <v>19550</v>
      </c>
      <c r="E62" s="18">
        <f>+E61+E42+E17</f>
        <v>14340.31</v>
      </c>
      <c r="F62" s="18">
        <f>+F61+F42+F17</f>
        <v>23550</v>
      </c>
      <c r="G62" s="18">
        <f>+G61+G42+G17</f>
        <v>24330</v>
      </c>
    </row>
    <row r="63" spans="1:7" ht="15">
      <c r="A63" s="7" t="s">
        <v>48</v>
      </c>
      <c r="B63" s="8" t="s">
        <v>49</v>
      </c>
      <c r="C63" s="8"/>
      <c r="D63" s="24"/>
      <c r="E63" s="10"/>
      <c r="F63" s="9"/>
      <c r="G63" s="10"/>
    </row>
    <row r="64" spans="1:7" ht="15">
      <c r="A64" s="7"/>
      <c r="B64" s="28" t="s">
        <v>50</v>
      </c>
      <c r="C64" s="12">
        <v>2700</v>
      </c>
      <c r="D64" s="12">
        <v>2700</v>
      </c>
      <c r="E64" s="29">
        <v>1657.31</v>
      </c>
      <c r="F64" s="12">
        <v>2700</v>
      </c>
      <c r="G64" s="13">
        <v>3150</v>
      </c>
    </row>
    <row r="65" spans="1:7" ht="13.5">
      <c r="A65" s="10"/>
      <c r="B65" s="28" t="s">
        <v>51</v>
      </c>
      <c r="C65" s="12">
        <v>949.9999999999999</v>
      </c>
      <c r="D65" s="12">
        <v>949.9999999999999</v>
      </c>
      <c r="E65" s="29">
        <v>692.18</v>
      </c>
      <c r="F65" s="12">
        <v>949.9999999999999</v>
      </c>
      <c r="G65" s="13">
        <v>1050</v>
      </c>
    </row>
    <row r="66" spans="1:7" s="27" customFormat="1" ht="13.5">
      <c r="A66" s="10"/>
      <c r="B66" s="28" t="s">
        <v>52</v>
      </c>
      <c r="C66" s="12">
        <v>500</v>
      </c>
      <c r="D66" s="12">
        <v>500</v>
      </c>
      <c r="E66" s="29">
        <v>353.77</v>
      </c>
      <c r="F66" s="12">
        <v>400</v>
      </c>
      <c r="G66" s="13">
        <v>500</v>
      </c>
    </row>
    <row r="67" spans="1:7" ht="15" customHeight="1">
      <c r="A67" s="10"/>
      <c r="B67" s="28" t="s">
        <v>53</v>
      </c>
      <c r="C67" s="12">
        <v>300</v>
      </c>
      <c r="D67" s="12">
        <v>300</v>
      </c>
      <c r="E67" s="29">
        <v>0</v>
      </c>
      <c r="F67" s="12">
        <v>200</v>
      </c>
      <c r="G67" s="13">
        <v>620</v>
      </c>
    </row>
    <row r="68" spans="1:7" ht="15" customHeight="1">
      <c r="A68" s="10"/>
      <c r="B68" s="28" t="s">
        <v>61</v>
      </c>
      <c r="C68" s="14" t="s">
        <v>10</v>
      </c>
      <c r="D68" s="14" t="s">
        <v>10</v>
      </c>
      <c r="E68" s="29">
        <v>0</v>
      </c>
      <c r="F68" s="12">
        <v>200</v>
      </c>
      <c r="G68" s="13">
        <v>350</v>
      </c>
    </row>
    <row r="69" spans="1:7" ht="15">
      <c r="A69" s="10"/>
      <c r="B69" s="30" t="s">
        <v>54</v>
      </c>
      <c r="C69" s="31">
        <f>SUM(C64:C68)</f>
        <v>4450</v>
      </c>
      <c r="D69" s="31">
        <f>SUM(D64:D68)</f>
        <v>4450</v>
      </c>
      <c r="E69" s="31">
        <f>SUM(E64:E68)</f>
        <v>2703.2599999999998</v>
      </c>
      <c r="F69" s="31">
        <f>SUM(F64:F68)</f>
        <v>4450</v>
      </c>
      <c r="G69" s="31">
        <f>SUM(G64:G68)</f>
        <v>5670</v>
      </c>
    </row>
    <row r="70" spans="1:7" ht="15">
      <c r="A70" s="26"/>
      <c r="B70" s="8" t="s">
        <v>55</v>
      </c>
      <c r="C70" s="18">
        <f>C69+C62</f>
        <v>21000</v>
      </c>
      <c r="D70" s="18">
        <f>D69+D62</f>
        <v>24000</v>
      </c>
      <c r="E70" s="18">
        <f>E69+E62</f>
        <v>17043.57</v>
      </c>
      <c r="F70" s="18">
        <f>F62+F69</f>
        <v>28000</v>
      </c>
      <c r="G70" s="18">
        <f>G62+G69</f>
        <v>30000</v>
      </c>
    </row>
  </sheetData>
  <sheetProtection/>
  <mergeCells count="6">
    <mergeCell ref="A1:G1"/>
    <mergeCell ref="A2:G2"/>
    <mergeCell ref="A43:G43"/>
    <mergeCell ref="A45:G45"/>
    <mergeCell ref="A3:G3"/>
    <mergeCell ref="A44:G44"/>
  </mergeCells>
  <printOptions horizontalCentered="1"/>
  <pageMargins left="0.12" right="0.12" top="0.26" bottom="0.21" header="0.17" footer="0.16"/>
  <pageSetup horizontalDpi="600" verticalDpi="600" orientation="landscape" scale="93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fdfdf</cp:lastModifiedBy>
  <cp:lastPrinted>2013-12-20T08:41:10Z</cp:lastPrinted>
  <dcterms:created xsi:type="dcterms:W3CDTF">2013-11-22T09:13:08Z</dcterms:created>
  <dcterms:modified xsi:type="dcterms:W3CDTF">2014-01-02T10:33:36Z</dcterms:modified>
  <cp:category/>
  <cp:version/>
  <cp:contentType/>
  <cp:contentStatus/>
</cp:coreProperties>
</file>