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<sst xmlns="http://schemas.openxmlformats.org/spreadsheetml/2006/main" count="111" uniqueCount="57">
  <si>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</si>
  <si>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</si>
  <si>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</si>
  <si>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</si>
  <si>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</si>
  <si>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</si>
  <si>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</si>
  <si>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</si>
  <si>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</si>
  <si>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</si>
  <si>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</si>
  <si>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</si>
  <si>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</si>
  <si>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</si>
  <si>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</si>
  <si>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</si>
  <si>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</si>
  <si>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</si>
  <si>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</si>
  <si>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</si>
  <si>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</si>
  <si>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</si>
  <si>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</si>
  <si>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</si>
  <si>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</si>
  <si>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</si>
  <si>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</si>
  <si>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</si>
  <si>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</si>
  <si>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</si>
  <si>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</si>
  <si>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</si>
  <si>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</si>
  <si>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</si>
  <si>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</si>
  <si>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</si>
  <si>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</si>
  <si>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</si>
  <si>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</si>
  <si>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</si>
  <si>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</si>
  <si>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</si>
  <si>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</si>
  <si>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</si>
  <si>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</si>
  <si>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</si>
  <si>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</si>
  <si>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</si>
  <si>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</si>
  <si>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</si>
  <si>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</si>
  <si>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</si>
  <si>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Shampoo cleaning of Godrej Chair in Auditorium hall incompliance of Convocation 2021</t>
  </si>
  <si>
    <t>Shampoo cleaning of Godrej chair in Auditorium</t>
  </si>
  <si>
    <t>Shampoo cleaning of chair</t>
  </si>
  <si>
    <t>Tender Inviting Authority:  Superintending Engineer,IWD, IIT Kanpur</t>
  </si>
  <si>
    <t>Contract No:  30/Civil/D2/2021-22/01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</si>
</sst>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145" zoomScaleNormal="145" zoomScalePageLayoutView="0" workbookViewId="0" topLeftCell="A8">
      <selection activeCell="M14" sqref="M14"/>
    </sheetView>
  </sheetViews>
  <sheetFormatPr defaultColWidth="9.140625" defaultRowHeight="15"/>
  <cols>
    <col min="1" max="1" width="15.421875" style="59" customWidth="1"/>
    <col min="2" max="2" width="47.8515625" style="59" customWidth="1"/>
    <col min="3" max="3" width="8.42187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52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56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48</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54</v>
      </c>
      <c r="C13" s="21" t="s">
        <v>35</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18.75" customHeight="1">
      <c r="A14" s="19">
        <v>1.01</v>
      </c>
      <c r="B14" s="33" t="s">
        <v>53</v>
      </c>
      <c r="C14" s="21" t="s">
        <v>41</v>
      </c>
      <c r="D14" s="69">
        <v>1300</v>
      </c>
      <c r="E14" s="23" t="s">
        <v>37</v>
      </c>
      <c r="F14" s="69">
        <v>100</v>
      </c>
      <c r="G14" s="36"/>
      <c r="H14" s="24"/>
      <c r="I14" s="22" t="s">
        <v>38</v>
      </c>
      <c r="J14" s="25">
        <f>IF(I14="Less(-)",-1,1)</f>
        <v>1</v>
      </c>
      <c r="K14" s="26" t="s">
        <v>45</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39</v>
      </c>
      <c r="IG14" s="35" t="s">
        <v>35</v>
      </c>
      <c r="IH14" s="35">
        <v>123.223</v>
      </c>
      <c r="II14" s="35" t="s">
        <v>37</v>
      </c>
    </row>
    <row r="15" spans="1:243" s="34" customFormat="1" ht="33" customHeight="1">
      <c r="A15" s="41" t="s">
        <v>43</v>
      </c>
      <c r="B15" s="42"/>
      <c r="C15" s="43"/>
      <c r="D15" s="44"/>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7">
        <f>SUM(BA13:BA14)</f>
        <v>0</v>
      </c>
      <c r="BB15" s="67">
        <f>SUM(BB13:BB14)</f>
        <v>0</v>
      </c>
      <c r="BC15" s="33" t="str">
        <f>SpellNumber($E$2,BB15)</f>
        <v>INR Zero Only</v>
      </c>
      <c r="IE15" s="35">
        <v>4</v>
      </c>
      <c r="IF15" s="35" t="s">
        <v>40</v>
      </c>
      <c r="IG15" s="35" t="s">
        <v>42</v>
      </c>
      <c r="IH15" s="35">
        <v>10</v>
      </c>
      <c r="II15" s="35" t="s">
        <v>37</v>
      </c>
    </row>
    <row r="16" spans="1:243" s="57" customFormat="1" ht="39" customHeight="1" hidden="1">
      <c r="A16" s="42" t="s">
        <v>47</v>
      </c>
      <c r="B16" s="48"/>
      <c r="C16" s="49"/>
      <c r="D16" s="50"/>
      <c r="E16" s="51" t="s">
        <v>44</v>
      </c>
      <c r="F16" s="64"/>
      <c r="G16" s="52"/>
      <c r="H16" s="53"/>
      <c r="I16" s="53"/>
      <c r="J16" s="53"/>
      <c r="K16" s="54"/>
      <c r="L16" s="55"/>
      <c r="M16" s="56"/>
      <c r="O16" s="34"/>
      <c r="P16" s="34"/>
      <c r="Q16" s="34"/>
      <c r="R16" s="34"/>
      <c r="S16" s="34"/>
      <c r="BA16" s="62">
        <f>IF(ISBLANK(F16),0,IF(E16="Excess (+)",ROUND(BA15+(BA15*F16),2),IF(E16="Less (-)",ROUND(BA15+(BA15*F16*(-1)),2),0)))</f>
        <v>0</v>
      </c>
      <c r="BB16" s="63">
        <f>ROUND(BA16,0)</f>
        <v>0</v>
      </c>
      <c r="BC16" s="33" t="str">
        <f>SpellNumber(L16,BB16)</f>
        <v> Zero Only</v>
      </c>
      <c r="IE16" s="58"/>
      <c r="IF16" s="58"/>
      <c r="IG16" s="58"/>
      <c r="IH16" s="58"/>
      <c r="II16" s="58"/>
    </row>
    <row r="17" spans="1:243" s="57" customFormat="1" ht="51" customHeight="1">
      <c r="A17" s="41" t="s">
        <v>46</v>
      </c>
      <c r="B17" s="41"/>
      <c r="C17" s="73"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58"/>
      <c r="IF17" s="58"/>
      <c r="IG17" s="58"/>
      <c r="IH17" s="58"/>
      <c r="II17" s="58"/>
    </row>
    <row r="18" spans="3:243" s="14" customFormat="1" ht="15">
      <c r="C18" s="59"/>
      <c r="D18" s="59"/>
      <c r="E18" s="59"/>
      <c r="F18" s="59"/>
      <c r="G18" s="59"/>
      <c r="H18" s="59"/>
      <c r="I18" s="59"/>
      <c r="J18" s="59"/>
      <c r="K18" s="59"/>
      <c r="L18" s="59"/>
      <c r="M18" s="59"/>
      <c r="O18" s="59"/>
      <c r="BA18" s="59"/>
      <c r="BC18" s="59"/>
      <c r="IE18" s="15"/>
      <c r="IF18" s="15"/>
      <c r="IG18" s="15"/>
      <c r="IH18" s="15"/>
      <c r="II18" s="15"/>
    </row>
  </sheetData>
  <sheetProtection password="9E83" sheet="1" selectLockedCells="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Suraj</cp:lastModifiedBy>
  <cp:lastPrinted>2014-12-11T06:40:55Z</cp:lastPrinted>
  <dcterms:created xsi:type="dcterms:W3CDTF">2009-01-30T06:42:42Z</dcterms:created>
  <dcterms:modified xsi:type="dcterms:W3CDTF">2021-11-15T07:25:13Z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