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<sst xmlns="http://schemas.openxmlformats.org/spreadsheetml/2006/main" count="128" uniqueCount="62">
  <si>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</si>
  <si>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</si>
  <si>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</si>
  <si>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</si>
  <si>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</si>
  <si>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</si>
  <si>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</si>
  <si>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</si>
  <si>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</si>
  <si>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</si>
  <si>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</si>
  <si>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</si>
  <si>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</si>
  <si>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</si>
  <si>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</si>
  <si>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</si>
  <si>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</si>
  <si>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</si>
  <si>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</si>
  <si>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</si>
  <si>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</si>
  <si>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</si>
  <si>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</si>
  <si>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</si>
  <si>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</si>
  <si>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</si>
  <si>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</si>
  <si>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</si>
  <si>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</si>
  <si>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</si>
  <si>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</si>
  <si>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</si>
  <si>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</si>
  <si>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</si>
  <si>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</si>
  <si>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</si>
  <si>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</si>
  <si>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</si>
  <si>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</si>
  <si>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</si>
  <si>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</si>
  <si>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 xml:space="preserve">Electrical Items : </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</si>
  <si>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</si>
  <si>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</si>
  <si>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</si>
  <si>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</si>
  <si>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</si>
  <si>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</si>
  <si>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</si>
  <si>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</si>
  <si>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</si>
  <si>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</si>
  <si>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</si>
  <si>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</si>
  <si>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Executive Engineer (Elect), IWD IIT Kanpur</t>
    </r>
  </si>
  <si>
    <r>
      <t>Name of Work:</t>
    </r>
    <r>
      <rPr>
        <b/>
        <sz val="11"/>
        <color indexed="60"/>
        <rFont val="Arial"/>
        <family val="2"/>
      </rPr>
      <t xml:space="preserve"> Issuing of test report of the flue gases emissions &amp; noise monitoring the various capacity DG sets 21 Nos. installed in the campus as per list.</t>
    </r>
  </si>
  <si>
    <r>
      <t xml:space="preserve">Contract No:  </t>
    </r>
    <r>
      <rPr>
        <b/>
        <sz val="11"/>
        <color indexed="60"/>
        <rFont val="Arial"/>
        <family val="2"/>
      </rPr>
      <t>NIT No. 38/IWD/ED/115</t>
    </r>
  </si>
  <si>
    <t>Day</t>
  </si>
  <si>
    <r>
      <t>Testing and checking of Stack Monitoring from Particulate Matter (PM), Sulphur Dioxide (SO</t>
    </r>
    <r>
      <rPr>
        <sz val="8"/>
        <rFont val="Book Antiqua"/>
        <family val="1"/>
      </rPr>
      <t xml:space="preserve">2) , </t>
    </r>
    <r>
      <rPr>
        <sz val="12"/>
        <rFont val="Book Antiqua"/>
        <family val="1"/>
      </rPr>
      <t>Nitrogen Dioxide (NO</t>
    </r>
    <r>
      <rPr>
        <sz val="8"/>
        <rFont val="Book Antiqua"/>
        <family val="1"/>
      </rPr>
      <t>2</t>
    </r>
    <r>
      <rPr>
        <sz val="12"/>
        <rFont val="Book Antiqua"/>
        <family val="1"/>
      </rPr>
      <t>)</t>
    </r>
    <r>
      <rPr>
        <sz val="8"/>
        <rFont val="Book Antiqua"/>
        <family val="1"/>
      </rPr>
      <t xml:space="preserve">, </t>
    </r>
    <r>
      <rPr>
        <sz val="12"/>
        <rFont val="Book Antiqua"/>
        <family val="1"/>
      </rPr>
      <t xml:space="preserve">Hydrocarbon (HC) and HC/NMHC for DG sets installed at various place in campus detail of DG sets attached; as per formate annexure-I as directed by the Engineer In-charge. </t>
    </r>
  </si>
  <si>
    <t xml:space="preserve">Testing and checking of Noise Monitoring Insertion loss AS per CPCB norms for DG sets installed at various place in campus as per formate annexure-II; detail of DG sets attached here with, as directed by the Engineer In-charge. </t>
  </si>
  <si>
    <t xml:space="preserve">Transportation charges for equipment and staff for above testing and noise monitering various places in the campus as directed by the Engineer In-charge </t>
  </si>
  <si>
    <t>Nos.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</si>
</sst>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Book Antiqua"/>
      <family val="1"/>
    </font>
    <font>
      <sz val="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8" applyNumberFormat="1" applyFont="1" applyFill="1" applyBorder="1" applyAlignment="1">
      <alignment vertical="center"/>
      <protection/>
    </xf>
    <xf numFmtId="0" fontId="65" fillId="0" borderId="0" xfId="58" applyNumberFormat="1" applyFont="1" applyFill="1" applyBorder="1" applyAlignment="1" applyProtection="1">
      <alignment vertical="center"/>
      <protection locked="0"/>
    </xf>
    <xf numFmtId="0" fontId="65"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5"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5"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5"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11" xfId="58" applyNumberFormat="1" applyFont="1" applyFill="1" applyBorder="1" applyAlignment="1">
      <alignment horizontal="left" vertical="top"/>
      <protection/>
    </xf>
    <xf numFmtId="0" fontId="2" fillId="0" borderId="11" xfId="58" applyNumberFormat="1" applyFont="1" applyFill="1" applyBorder="1" applyAlignment="1" applyProtection="1">
      <alignment horizontal="righ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11" xfId="58" applyNumberFormat="1" applyFont="1" applyFill="1" applyBorder="1" applyAlignment="1" applyProtection="1">
      <alignment vertical="top"/>
      <protection/>
    </xf>
    <xf numFmtId="0" fontId="2" fillId="0" borderId="12" xfId="58" applyNumberFormat="1" applyFont="1" applyFill="1" applyBorder="1" applyAlignment="1" applyProtection="1">
      <alignment horizontal="right" vertical="top"/>
      <protection locked="0"/>
    </xf>
    <xf numFmtId="0" fontId="2" fillId="0" borderId="13" xfId="58"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5" fillId="0" borderId="0" xfId="58" applyNumberFormat="1" applyFont="1" applyFill="1" applyAlignment="1">
      <alignment vertical="top"/>
      <protection/>
    </xf>
    <xf numFmtId="0" fontId="67" fillId="0" borderId="14"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5" fillId="0" borderId="0" xfId="58" applyNumberFormat="1" applyFont="1" applyFill="1" applyAlignment="1" applyProtection="1">
      <alignment vertical="top"/>
      <protection/>
    </xf>
    <xf numFmtId="0" fontId="0" fillId="0" borderId="0" xfId="58" applyNumberFormat="1" applyFill="1">
      <alignment/>
      <protection/>
    </xf>
    <xf numFmtId="0" fontId="68" fillId="0" borderId="0" xfId="58" applyNumberFormat="1" applyFont="1" applyFill="1">
      <alignment/>
      <protection/>
    </xf>
    <xf numFmtId="0" fontId="69" fillId="0" borderId="0" xfId="60" applyNumberFormat="1" applyFont="1" applyFill="1" applyBorder="1" applyAlignment="1" applyProtection="1">
      <alignment horizontal="center" vertical="center"/>
      <protection/>
    </xf>
    <xf numFmtId="0" fontId="2" fillId="0" borderId="15" xfId="60" applyNumberFormat="1" applyFont="1" applyFill="1" applyBorder="1" applyAlignment="1" applyProtection="1">
      <alignment horizontal="left" vertical="top" wrapText="1"/>
      <protection/>
    </xf>
    <xf numFmtId="0" fontId="3" fillId="0" borderId="11" xfId="60" applyNumberFormat="1" applyFont="1" applyFill="1" applyBorder="1" applyAlignment="1">
      <alignment horizontal="center" vertical="top"/>
      <protection/>
    </xf>
    <xf numFmtId="0" fontId="2" fillId="0" borderId="11" xfId="60" applyNumberFormat="1" applyFont="1" applyFill="1" applyBorder="1" applyAlignment="1">
      <alignment vertical="top" wrapText="1"/>
      <protection/>
    </xf>
    <xf numFmtId="0" fontId="70" fillId="0" borderId="11" xfId="60" applyNumberFormat="1" applyFont="1" applyFill="1" applyBorder="1" applyAlignment="1">
      <alignment horizontal="left" wrapText="1" readingOrder="1"/>
      <protection/>
    </xf>
    <xf numFmtId="172" fontId="3" fillId="0" borderId="11" xfId="60" applyNumberFormat="1" applyFont="1" applyFill="1" applyBorder="1" applyAlignment="1">
      <alignment vertical="top"/>
      <protection/>
    </xf>
    <xf numFmtId="0" fontId="3" fillId="0" borderId="11" xfId="60" applyNumberFormat="1" applyFont="1" applyFill="1" applyBorder="1" applyAlignment="1">
      <alignment vertical="top"/>
      <protection/>
    </xf>
    <xf numFmtId="172" fontId="2" fillId="0" borderId="16" xfId="60" applyNumberFormat="1" applyFont="1" applyFill="1" applyBorder="1" applyAlignment="1">
      <alignment horizontal="right"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5" xfId="60" applyNumberFormat="1" applyFont="1" applyFill="1" applyBorder="1" applyAlignment="1">
      <alignment horizontal="left" vertical="top"/>
      <protection/>
    </xf>
    <xf numFmtId="0" fontId="3" fillId="0" borderId="14" xfId="60" applyNumberFormat="1" applyFont="1" applyFill="1" applyBorder="1" applyAlignment="1">
      <alignment vertical="top"/>
      <protection/>
    </xf>
    <xf numFmtId="0" fontId="3" fillId="0" borderId="17" xfId="60" applyNumberFormat="1" applyFont="1" applyFill="1" applyBorder="1" applyAlignment="1">
      <alignment vertical="top"/>
      <protection/>
    </xf>
    <xf numFmtId="0" fontId="6" fillId="0" borderId="18" xfId="60" applyNumberFormat="1" applyFont="1" applyFill="1" applyBorder="1" applyAlignment="1">
      <alignment vertical="top"/>
      <protection/>
    </xf>
    <xf numFmtId="0" fontId="3" fillId="0" borderId="18" xfId="60" applyNumberFormat="1" applyFont="1" applyFill="1" applyBorder="1" applyAlignment="1">
      <alignment vertical="top"/>
      <protection/>
    </xf>
    <xf numFmtId="0" fontId="2" fillId="0" borderId="18"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1" fillId="33" borderId="10" xfId="60" applyNumberFormat="1" applyFont="1" applyFill="1" applyBorder="1" applyAlignment="1" applyProtection="1">
      <alignment vertical="center" wrapText="1"/>
      <protection locked="0"/>
    </xf>
    <xf numFmtId="0" fontId="67"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6" fillId="0" borderId="19" xfId="60" applyNumberFormat="1" applyFont="1" applyFill="1" applyBorder="1" applyAlignment="1">
      <alignment horizontal="right" vertical="top"/>
      <protection/>
    </xf>
    <xf numFmtId="0" fontId="3" fillId="0" borderId="10" xfId="60" applyNumberFormat="1" applyFont="1" applyFill="1" applyBorder="1" applyAlignment="1">
      <alignment vertical="top" wrapText="1"/>
      <protection/>
    </xf>
    <xf numFmtId="0" fontId="11" fillId="0" borderId="0" xfId="60" applyNumberFormat="1" applyFill="1">
      <alignment/>
      <protection/>
    </xf>
    <xf numFmtId="0" fontId="2" fillId="34" borderId="10" xfId="58" applyNumberFormat="1" applyFont="1" applyFill="1" applyBorder="1" applyAlignment="1">
      <alignment horizontal="center" vertical="top" wrapText="1"/>
      <protection/>
    </xf>
    <xf numFmtId="0" fontId="2" fillId="34" borderId="14" xfId="60" applyNumberFormat="1" applyFont="1" applyFill="1" applyBorder="1" applyAlignment="1">
      <alignment horizontal="center" vertical="top" wrapText="1"/>
      <protection/>
    </xf>
    <xf numFmtId="0" fontId="72" fillId="34" borderId="10" xfId="60" applyNumberFormat="1" applyFont="1" applyFill="1" applyBorder="1" applyAlignment="1">
      <alignment horizontal="center" vertical="top" wrapText="1"/>
      <protection/>
    </xf>
    <xf numFmtId="0" fontId="72" fillId="34" borderId="10" xfId="60" applyNumberFormat="1" applyFont="1" applyFill="1" applyBorder="1" applyAlignment="1">
      <alignment vertical="top" wrapText="1"/>
      <protection/>
    </xf>
    <xf numFmtId="0" fontId="2" fillId="35" borderId="11" xfId="58" applyNumberFormat="1" applyFont="1" applyFill="1" applyBorder="1" applyAlignment="1">
      <alignment horizontal="center" vertical="top" wrapText="1"/>
      <protection/>
    </xf>
    <xf numFmtId="0" fontId="73" fillId="33" borderId="10" xfId="65" applyNumberFormat="1" applyFont="1" applyFill="1" applyBorder="1" applyAlignment="1">
      <alignment horizontal="center" vertical="center"/>
    </xf>
    <xf numFmtId="0" fontId="74" fillId="0" borderId="20" xfId="60" applyNumberFormat="1" applyFont="1" applyFill="1" applyBorder="1" applyAlignment="1">
      <alignment horizontal="right" vertical="top"/>
      <protection/>
    </xf>
    <xf numFmtId="2" fontId="6" fillId="0" borderId="11" xfId="60" applyNumberFormat="1" applyFont="1" applyFill="1" applyBorder="1" applyAlignment="1">
      <alignment vertical="top"/>
      <protection/>
    </xf>
    <xf numFmtId="0" fontId="3" fillId="0" borderId="11" xfId="60" applyNumberFormat="1" applyFont="1" applyFill="1" applyBorder="1" applyAlignment="1">
      <alignment vertical="center" wrapText="1"/>
      <protection/>
    </xf>
    <xf numFmtId="2" fontId="3" fillId="0" borderId="11" xfId="60" applyNumberFormat="1" applyFont="1" applyFill="1" applyBorder="1" applyAlignment="1">
      <alignment vertical="center"/>
      <protection/>
    </xf>
    <xf numFmtId="0" fontId="2" fillId="0" borderId="11" xfId="58" applyNumberFormat="1" applyFont="1" applyFill="1" applyBorder="1" applyAlignment="1" applyProtection="1">
      <alignment horizontal="right" vertical="center"/>
      <protection locked="0"/>
    </xf>
    <xf numFmtId="0" fontId="2" fillId="0" borderId="11" xfId="58" applyNumberFormat="1" applyFont="1" applyFill="1" applyBorder="1" applyAlignment="1" applyProtection="1">
      <alignment horizontal="right" vertical="center"/>
      <protection/>
    </xf>
    <xf numFmtId="0" fontId="3" fillId="0" borderId="11" xfId="60"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2" fontId="2" fillId="33" borderId="12" xfId="58" applyNumberFormat="1" applyFont="1" applyFill="1" applyBorder="1" applyAlignment="1" applyProtection="1">
      <alignment horizontal="right" vertical="center"/>
      <protection locked="0"/>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lignment horizontal="center" vertical="center" wrapText="1"/>
      <protection/>
    </xf>
    <xf numFmtId="2" fontId="2" fillId="0" borderId="16" xfId="60" applyNumberFormat="1" applyFont="1" applyFill="1" applyBorder="1" applyAlignment="1">
      <alignment horizontal="right" vertical="center"/>
      <protection/>
    </xf>
    <xf numFmtId="2" fontId="2" fillId="0" borderId="16" xfId="59" applyNumberFormat="1" applyFont="1" applyFill="1" applyBorder="1" applyAlignment="1">
      <alignment horizontal="right" vertical="center"/>
      <protection/>
    </xf>
    <xf numFmtId="0" fontId="3" fillId="0" borderId="17" xfId="58" applyNumberFormat="1" applyFont="1" applyFill="1" applyBorder="1" applyAlignment="1">
      <alignment vertical="top"/>
      <protection/>
    </xf>
    <xf numFmtId="2" fontId="2" fillId="0" borderId="11" xfId="58" applyNumberFormat="1" applyFont="1" applyFill="1" applyBorder="1" applyAlignment="1" applyProtection="1">
      <alignment vertical="center"/>
      <protection locked="0"/>
    </xf>
    <xf numFmtId="2" fontId="2" fillId="0" borderId="10" xfId="58" applyNumberFormat="1" applyFont="1" applyFill="1" applyBorder="1" applyAlignment="1" applyProtection="1">
      <alignment vertical="center" wrapText="1"/>
      <protection locked="0"/>
    </xf>
    <xf numFmtId="0" fontId="75" fillId="0" borderId="11" xfId="60" applyNumberFormat="1" applyFont="1" applyFill="1" applyBorder="1" applyAlignment="1">
      <alignment horizontal="left" vertical="center" wrapText="1"/>
      <protection/>
    </xf>
    <xf numFmtId="0" fontId="19" fillId="0" borderId="11" xfId="57" applyFont="1" applyFill="1" applyBorder="1" applyAlignment="1" applyProtection="1">
      <alignment horizontal="justify" vertical="top" wrapText="1"/>
      <protection/>
    </xf>
    <xf numFmtId="2" fontId="19" fillId="0" borderId="11" xfId="57" applyNumberFormat="1" applyFont="1" applyFill="1" applyBorder="1" applyAlignment="1">
      <alignment horizontal="center" vertical="center" wrapText="1"/>
      <protection/>
    </xf>
    <xf numFmtId="0" fontId="19" fillId="0" borderId="11" xfId="57"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2" fillId="0" borderId="21" xfId="58" applyNumberFormat="1" applyFont="1" applyFill="1" applyBorder="1" applyAlignment="1">
      <alignment horizontal="center" vertical="center" wrapText="1"/>
      <protection/>
    </xf>
    <xf numFmtId="0" fontId="6" fillId="0" borderId="15" xfId="60" applyNumberFormat="1" applyFont="1" applyFill="1" applyBorder="1" applyAlignment="1">
      <alignment horizontal="center" vertical="top" wrapText="1"/>
      <protection/>
    </xf>
    <xf numFmtId="0" fontId="6" fillId="0" borderId="18" xfId="60" applyNumberFormat="1" applyFont="1" applyFill="1" applyBorder="1" applyAlignment="1">
      <alignment horizontal="center" vertical="top" wrapText="1"/>
      <protection/>
    </xf>
    <xf numFmtId="0" fontId="6" fillId="0" borderId="21" xfId="60" applyNumberFormat="1" applyFont="1" applyFill="1" applyBorder="1" applyAlignment="1">
      <alignment horizontal="center" vertical="top" wrapText="1"/>
      <protection/>
    </xf>
    <xf numFmtId="0" fontId="76" fillId="0" borderId="0" xfId="58" applyNumberFormat="1" applyFont="1" applyFill="1" applyBorder="1" applyAlignment="1">
      <alignment horizontal="center" vertical="top"/>
      <protection/>
    </xf>
    <xf numFmtId="0" fontId="5" fillId="0" borderId="0" xfId="58" applyNumberFormat="1" applyFont="1" applyFill="1" applyBorder="1" applyAlignment="1">
      <alignment horizontal="left" vertical="center" wrapText="1"/>
      <protection/>
    </xf>
    <xf numFmtId="0" fontId="5" fillId="2" borderId="0" xfId="58" applyNumberFormat="1" applyFont="1" applyFill="1" applyBorder="1" applyAlignment="1">
      <alignment horizontal="left" vertical="center" wrapText="1"/>
      <protection/>
    </xf>
    <xf numFmtId="0" fontId="66" fillId="0" borderId="22" xfId="58" applyNumberFormat="1" applyFont="1" applyFill="1" applyBorder="1" applyAlignment="1" applyProtection="1">
      <alignment horizontal="center" wrapText="1"/>
      <protection locked="0"/>
    </xf>
    <xf numFmtId="0" fontId="2" fillId="33" borderId="15" xfId="60" applyNumberFormat="1" applyFont="1" applyFill="1" applyBorder="1" applyAlignment="1" applyProtection="1">
      <alignment horizontal="left" vertical="top"/>
      <protection locked="0"/>
    </xf>
    <xf numFmtId="0" fontId="2" fillId="2" borderId="18" xfId="60" applyNumberFormat="1" applyFont="1" applyFill="1" applyBorder="1" applyAlignment="1" applyProtection="1">
      <alignment horizontal="left" vertical="top"/>
      <protection locked="0"/>
    </xf>
    <xf numFmtId="0" fontId="2" fillId="2" borderId="21"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mit\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mit\AppData\Local\Te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8">
      <selection activeCell="M14" sqref="M14"/>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24.8515625" style="29" customWidth="1"/>
    <col min="54" max="54" width="19.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44</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43</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51</v>
      </c>
      <c r="G11" s="56"/>
      <c r="H11" s="56"/>
      <c r="I11" s="56" t="s">
        <v>18</v>
      </c>
      <c r="J11" s="56" t="s">
        <v>19</v>
      </c>
      <c r="K11" s="56" t="s">
        <v>20</v>
      </c>
      <c r="L11" s="56" t="s">
        <v>21</v>
      </c>
      <c r="M11" s="57" t="s">
        <v>50</v>
      </c>
      <c r="N11" s="56" t="s">
        <v>52</v>
      </c>
      <c r="O11" s="56" t="s">
        <v>53</v>
      </c>
      <c r="P11" s="56" t="s">
        <v>49</v>
      </c>
      <c r="Q11" s="56" t="s">
        <v>48</v>
      </c>
      <c r="R11" s="56" t="s">
        <v>47</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46</v>
      </c>
      <c r="BB11" s="58" t="s">
        <v>45</v>
      </c>
      <c r="BC11" s="59" t="s">
        <v>42</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2.5" customHeight="1">
      <c r="A13" s="33">
        <v>1</v>
      </c>
      <c r="B13" s="34" t="s">
        <v>41</v>
      </c>
      <c r="C13" s="35"/>
      <c r="D13" s="36"/>
      <c r="E13" s="15"/>
      <c r="F13" s="36"/>
      <c r="G13" s="16"/>
      <c r="H13" s="16"/>
      <c r="I13" s="37"/>
      <c r="J13" s="17"/>
      <c r="K13" s="18"/>
      <c r="L13" s="18"/>
      <c r="M13" s="19"/>
      <c r="N13" s="20"/>
      <c r="O13" s="7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110.25" customHeight="1">
      <c r="A14" s="33">
        <v>1.1</v>
      </c>
      <c r="B14" s="81" t="s">
        <v>58</v>
      </c>
      <c r="C14" s="80" t="s">
        <v>25</v>
      </c>
      <c r="D14" s="82">
        <v>21</v>
      </c>
      <c r="E14" s="83" t="s">
        <v>61</v>
      </c>
      <c r="F14" s="65">
        <v>0</v>
      </c>
      <c r="G14" s="66"/>
      <c r="H14" s="67"/>
      <c r="I14" s="68" t="s">
        <v>28</v>
      </c>
      <c r="J14" s="69">
        <f>IF(I14="Less(-)",-1,1)</f>
        <v>1</v>
      </c>
      <c r="K14" s="70" t="s">
        <v>38</v>
      </c>
      <c r="L14" s="70" t="s">
        <v>6</v>
      </c>
      <c r="M14" s="71"/>
      <c r="N14" s="78"/>
      <c r="O14" s="78"/>
      <c r="P14" s="79"/>
      <c r="Q14" s="79"/>
      <c r="R14" s="79"/>
      <c r="S14" s="72"/>
      <c r="T14" s="73"/>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f>total_amount_ba($B$2,$D$2,D14,F14,J14,K14,M14)*D14</f>
        <v>0</v>
      </c>
      <c r="BB14" s="76">
        <f>BA14+SUM(N14:AZ14)</f>
        <v>0</v>
      </c>
      <c r="BC14" s="64" t="str">
        <f>SpellNumber(L14,BB14)</f>
        <v>INR Zero Only</v>
      </c>
      <c r="IE14" s="10">
        <v>1.01</v>
      </c>
      <c r="IF14" s="10" t="s">
        <v>29</v>
      </c>
      <c r="IG14" s="10" t="s">
        <v>25</v>
      </c>
      <c r="IH14" s="10">
        <v>123.223</v>
      </c>
      <c r="II14" s="10" t="s">
        <v>27</v>
      </c>
    </row>
    <row r="15" spans="1:243" s="9" customFormat="1" ht="109.5" customHeight="1">
      <c r="A15" s="33">
        <v>2</v>
      </c>
      <c r="B15" s="81" t="s">
        <v>59</v>
      </c>
      <c r="C15" s="80" t="s">
        <v>31</v>
      </c>
      <c r="D15" s="82">
        <v>21</v>
      </c>
      <c r="E15" s="83" t="s">
        <v>61</v>
      </c>
      <c r="F15" s="65">
        <v>0</v>
      </c>
      <c r="G15" s="66"/>
      <c r="H15" s="66"/>
      <c r="I15" s="68" t="s">
        <v>28</v>
      </c>
      <c r="J15" s="69">
        <f>IF(I15="Less(-)",-1,1)</f>
        <v>1</v>
      </c>
      <c r="K15" s="70" t="s">
        <v>38</v>
      </c>
      <c r="L15" s="70" t="s">
        <v>6</v>
      </c>
      <c r="M15" s="71"/>
      <c r="N15" s="78"/>
      <c r="O15" s="78"/>
      <c r="P15" s="79"/>
      <c r="Q15" s="79"/>
      <c r="R15" s="79"/>
      <c r="S15" s="72"/>
      <c r="T15" s="73"/>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5">
        <f>total_amount_ba($B$2,$D$2,D15,F15,J15,K15,M15)*D15</f>
        <v>0</v>
      </c>
      <c r="BB15" s="76">
        <f>BA15+SUM(N15:AZ15)</f>
        <v>0</v>
      </c>
      <c r="BC15" s="64" t="str">
        <f>SpellNumber(L15,BB15)</f>
        <v>INR Zero Only</v>
      </c>
      <c r="IE15" s="10">
        <v>1.02</v>
      </c>
      <c r="IF15" s="10" t="s">
        <v>30</v>
      </c>
      <c r="IG15" s="10" t="s">
        <v>31</v>
      </c>
      <c r="IH15" s="10">
        <v>213</v>
      </c>
      <c r="II15" s="10" t="s">
        <v>27</v>
      </c>
    </row>
    <row r="16" spans="1:243" s="9" customFormat="1" ht="71.25" customHeight="1">
      <c r="A16" s="33">
        <v>3</v>
      </c>
      <c r="B16" s="81" t="s">
        <v>60</v>
      </c>
      <c r="C16" s="80" t="s">
        <v>32</v>
      </c>
      <c r="D16" s="82">
        <v>4</v>
      </c>
      <c r="E16" s="83" t="s">
        <v>57</v>
      </c>
      <c r="F16" s="65">
        <v>0</v>
      </c>
      <c r="G16" s="66"/>
      <c r="H16" s="66"/>
      <c r="I16" s="68" t="s">
        <v>28</v>
      </c>
      <c r="J16" s="69">
        <f>IF(I16="Less(-)",-1,1)</f>
        <v>1</v>
      </c>
      <c r="K16" s="70" t="s">
        <v>38</v>
      </c>
      <c r="L16" s="70" t="s">
        <v>6</v>
      </c>
      <c r="M16" s="71"/>
      <c r="N16" s="78"/>
      <c r="O16" s="78"/>
      <c r="P16" s="79"/>
      <c r="Q16" s="79"/>
      <c r="R16" s="79"/>
      <c r="S16" s="73"/>
      <c r="T16" s="73"/>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5">
        <f>total_amount_ba($B$2,$D$2,D16,F16,J16,K16,M16)*D16</f>
        <v>0</v>
      </c>
      <c r="BB16" s="76">
        <f>BA16+SUM(N16:AZ16)</f>
        <v>0</v>
      </c>
      <c r="BC16" s="64" t="str">
        <f>SpellNumber(L16,BB16)</f>
        <v>INR Zero Only</v>
      </c>
      <c r="IE16" s="10">
        <v>2</v>
      </c>
      <c r="IF16" s="10" t="s">
        <v>24</v>
      </c>
      <c r="IG16" s="10" t="s">
        <v>32</v>
      </c>
      <c r="IH16" s="10">
        <v>10</v>
      </c>
      <c r="II16" s="10" t="s">
        <v>27</v>
      </c>
    </row>
    <row r="17" spans="1:243" s="23" customFormat="1" ht="36" customHeight="1">
      <c r="A17" s="40" t="s">
        <v>34</v>
      </c>
      <c r="B17" s="41"/>
      <c r="C17" s="42"/>
      <c r="D17" s="43"/>
      <c r="E17" s="43"/>
      <c r="F17" s="43"/>
      <c r="G17" s="43"/>
      <c r="H17" s="44"/>
      <c r="I17" s="44"/>
      <c r="J17" s="44"/>
      <c r="K17" s="44"/>
      <c r="L17" s="45"/>
      <c r="P17" s="77"/>
      <c r="Q17" s="77"/>
      <c r="R17" s="77"/>
      <c r="BA17" s="63">
        <f>SUM(BA13:BA16)</f>
        <v>0</v>
      </c>
      <c r="BB17" s="63">
        <f>SUM(BB13:BB16)</f>
        <v>0</v>
      </c>
      <c r="BC17" s="39" t="str">
        <f>SpellNumber($E$2,BB17)</f>
        <v>INR Zero Only</v>
      </c>
      <c r="IE17" s="24">
        <v>4</v>
      </c>
      <c r="IF17" s="24" t="s">
        <v>30</v>
      </c>
      <c r="IG17" s="24" t="s">
        <v>33</v>
      </c>
      <c r="IH17" s="24">
        <v>10</v>
      </c>
      <c r="II17" s="24" t="s">
        <v>27</v>
      </c>
    </row>
    <row r="18" spans="1:243" s="27" customFormat="1" ht="54.75" customHeight="1" hidden="1">
      <c r="A18" s="41" t="s">
        <v>40</v>
      </c>
      <c r="B18" s="46"/>
      <c r="C18" s="25"/>
      <c r="D18" s="47"/>
      <c r="E18" s="48" t="s">
        <v>35</v>
      </c>
      <c r="F18" s="61"/>
      <c r="G18" s="49"/>
      <c r="H18" s="26"/>
      <c r="I18" s="26"/>
      <c r="J18" s="26"/>
      <c r="K18" s="50"/>
      <c r="L18" s="51"/>
      <c r="M18" s="52" t="s">
        <v>36</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39</v>
      </c>
      <c r="B19" s="40"/>
      <c r="C19" s="87" t="str">
        <f>SpellNumber($E$2,BB17)</f>
        <v>INR Zero Only</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9"/>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EEC8" sheet="1" selectLockedCells="1"/>
  <mergeCells count="8">
    <mergeCell ref="A9:BC9"/>
    <mergeCell ref="C19:BC19"/>
    <mergeCell ref="A1:L1"/>
    <mergeCell ref="A4:BC4"/>
    <mergeCell ref="A5:BC5"/>
    <mergeCell ref="A6:BC6"/>
    <mergeCell ref="A7:BC7"/>
    <mergeCell ref="B8:BC8"/>
  </mergeCells>
  <dataValidations count="23">
    <dataValidation type="list" allowBlank="1" showInputMessage="1" showErrorMessage="1" sqref="L14 L15 L13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F16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2020-07-13T07:43:23Z</cp:lastPrinted>
  <dcterms:created xsi:type="dcterms:W3CDTF">2009-01-30T06:42:42Z</dcterms:created>
  <dcterms:modified xsi:type="dcterms:W3CDTF">2020-07-14T10:33:44Z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